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alestateconz.sharepoint.com/sites/Marketing/Data/Reporting/NZ Property Report/2026/Feb-26/"/>
    </mc:Choice>
  </mc:AlternateContent>
  <xr:revisionPtr revIDLastSave="404" documentId="8_{7A9389C6-E815-4730-AF4D-7D68D4E1B623}" xr6:coauthVersionLast="47" xr6:coauthVersionMax="47" xr10:uidLastSave="{F80AD7EC-364D-49BB-9357-31C7DA99C720}"/>
  <bookViews>
    <workbookView xWindow="-120" yWindow="-120" windowWidth="29040" windowHeight="15720" xr2:uid="{03370093-F5F5-4C72-B779-B8C8ED767F7C}"/>
  </bookViews>
  <sheets>
    <sheet name="Sheet1" sheetId="1" r:id="rId1"/>
  </sheets>
  <definedNames>
    <definedName name="_xlnm._FilterDatabase" localSheetId="0" hidden="1">Sheet1!$A$1:$A$161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1" i="1" l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E84" i="1" l="1"/>
</calcChain>
</file>

<file path=xl/sharedStrings.xml><?xml version="1.0" encoding="utf-8"?>
<sst xmlns="http://schemas.openxmlformats.org/spreadsheetml/2006/main" count="316" uniqueCount="102">
  <si>
    <t>Rental Monthly Average 
Truncated 80% Mean by District</t>
  </si>
  <si>
    <t>Region</t>
  </si>
  <si>
    <t>District</t>
  </si>
  <si>
    <t>MOM</t>
  </si>
  <si>
    <t>YOY</t>
  </si>
  <si>
    <t>Auckland</t>
  </si>
  <si>
    <t xml:space="preserve">Auckland City </t>
  </si>
  <si>
    <t xml:space="preserve">Franklin </t>
  </si>
  <si>
    <t xml:space="preserve">Hauraki Gulf Islands </t>
  </si>
  <si>
    <t xml:space="preserve">Manukau City </t>
  </si>
  <si>
    <t xml:space="preserve">North Shore City </t>
  </si>
  <si>
    <t xml:space="preserve">Papakura </t>
  </si>
  <si>
    <t xml:space="preserve">Rodney </t>
  </si>
  <si>
    <t xml:space="preserve">Waiheke Island </t>
  </si>
  <si>
    <t xml:space="preserve">Waitakere City </t>
  </si>
  <si>
    <t>Bay of Plenty</t>
  </si>
  <si>
    <t xml:space="preserve">Kawerau </t>
  </si>
  <si>
    <t xml:space="preserve">Opotiki </t>
  </si>
  <si>
    <t xml:space="preserve">Rotorua </t>
  </si>
  <si>
    <t xml:space="preserve">Tauranga </t>
  </si>
  <si>
    <t xml:space="preserve">Western Bay Of Plenty </t>
  </si>
  <si>
    <t xml:space="preserve">Whakatane </t>
  </si>
  <si>
    <t>Canterbury</t>
  </si>
  <si>
    <t xml:space="preserve">Ashburton </t>
  </si>
  <si>
    <t xml:space="preserve">Banks Peninsula </t>
  </si>
  <si>
    <t xml:space="preserve">Christchurch City </t>
  </si>
  <si>
    <t xml:space="preserve">Hurunui </t>
  </si>
  <si>
    <t xml:space="preserve">Mackenzie </t>
  </si>
  <si>
    <t xml:space="preserve">Selwyn </t>
  </si>
  <si>
    <t xml:space="preserve">Timaru </t>
  </si>
  <si>
    <t xml:space="preserve">Waimakariri </t>
  </si>
  <si>
    <t xml:space="preserve">Waimate </t>
  </si>
  <si>
    <t>Central North Island</t>
  </si>
  <si>
    <t xml:space="preserve">Ruapehu </t>
  </si>
  <si>
    <t xml:space="preserve">Taupo </t>
  </si>
  <si>
    <t>Central Otago / Lakes District</t>
  </si>
  <si>
    <t xml:space="preserve">Central Otago </t>
  </si>
  <si>
    <t xml:space="preserve">Queenstown </t>
  </si>
  <si>
    <t xml:space="preserve">Wanaka </t>
  </si>
  <si>
    <t>Coromandel</t>
  </si>
  <si>
    <t xml:space="preserve">Thames-Coromandel </t>
  </si>
  <si>
    <t>Gisborne</t>
  </si>
  <si>
    <t xml:space="preserve">Gisborne </t>
  </si>
  <si>
    <t>Hawkes Bay</t>
  </si>
  <si>
    <t xml:space="preserve">Central Hawkes Bay </t>
  </si>
  <si>
    <t xml:space="preserve">Hastings </t>
  </si>
  <si>
    <t xml:space="preserve">Napier City </t>
  </si>
  <si>
    <t xml:space="preserve">Wairoa </t>
  </si>
  <si>
    <t>Manawatu / Whanganui</t>
  </si>
  <si>
    <t xml:space="preserve">Horowhenua </t>
  </si>
  <si>
    <t xml:space="preserve">Manawatu </t>
  </si>
  <si>
    <t xml:space="preserve">Palmerston North City </t>
  </si>
  <si>
    <t xml:space="preserve">Rangitikei </t>
  </si>
  <si>
    <t xml:space="preserve">Tararua </t>
  </si>
  <si>
    <t xml:space="preserve">Whanganui </t>
  </si>
  <si>
    <t>Marlborough</t>
  </si>
  <si>
    <t xml:space="preserve">Kaikoura </t>
  </si>
  <si>
    <t xml:space="preserve">Marlborough </t>
  </si>
  <si>
    <t>Nelson &amp; Bays</t>
  </si>
  <si>
    <t xml:space="preserve">Nelson </t>
  </si>
  <si>
    <t xml:space="preserve">Tasman </t>
  </si>
  <si>
    <t>Northland</t>
  </si>
  <si>
    <t xml:space="preserve">Far North </t>
  </si>
  <si>
    <t xml:space="preserve">Kaipara </t>
  </si>
  <si>
    <t xml:space="preserve">Whangarei </t>
  </si>
  <si>
    <t>Otago</t>
  </si>
  <si>
    <t xml:space="preserve">Clutha </t>
  </si>
  <si>
    <t xml:space="preserve">Dunedin City </t>
  </si>
  <si>
    <t xml:space="preserve">Waitaki </t>
  </si>
  <si>
    <t>Southland</t>
  </si>
  <si>
    <t xml:space="preserve">Gore </t>
  </si>
  <si>
    <t xml:space="preserve">Invercargill City </t>
  </si>
  <si>
    <t xml:space="preserve">Southland </t>
  </si>
  <si>
    <t>Taranaki</t>
  </si>
  <si>
    <t xml:space="preserve">New Plymouth </t>
  </si>
  <si>
    <t xml:space="preserve">South Taranaki </t>
  </si>
  <si>
    <t xml:space="preserve">Stratford </t>
  </si>
  <si>
    <t>Waikato</t>
  </si>
  <si>
    <t xml:space="preserve">Hamilton City </t>
  </si>
  <si>
    <t xml:space="preserve">Hauraki </t>
  </si>
  <si>
    <t xml:space="preserve">Matamata-Piako </t>
  </si>
  <si>
    <t xml:space="preserve">Otorohanga </t>
  </si>
  <si>
    <t xml:space="preserve">South Waikato </t>
  </si>
  <si>
    <t xml:space="preserve">Waikato </t>
  </si>
  <si>
    <t xml:space="preserve">Waipa </t>
  </si>
  <si>
    <t xml:space="preserve">Waitomo </t>
  </si>
  <si>
    <t>Wairarapa</t>
  </si>
  <si>
    <t xml:space="preserve">Carterton </t>
  </si>
  <si>
    <t xml:space="preserve">Masterton </t>
  </si>
  <si>
    <t xml:space="preserve">South Wairarapa </t>
  </si>
  <si>
    <t>Wellington</t>
  </si>
  <si>
    <t xml:space="preserve">Kapiti Coast </t>
  </si>
  <si>
    <t xml:space="preserve">Lower Hutt City </t>
  </si>
  <si>
    <t xml:space="preserve">Porirua City </t>
  </si>
  <si>
    <t xml:space="preserve">Upper Hutt City </t>
  </si>
  <si>
    <t xml:space="preserve">Wellington City </t>
  </si>
  <si>
    <t>West Coast</t>
  </si>
  <si>
    <t xml:space="preserve">Buller </t>
  </si>
  <si>
    <t xml:space="preserve">Grey </t>
  </si>
  <si>
    <t xml:space="preserve">Westland </t>
  </si>
  <si>
    <t xml:space="preserve">National </t>
  </si>
  <si>
    <t>Residential Dwellings - New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</si>
</sst>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165" fontId="0" fillId="0" borderId="0" xfId="1" applyNumberFormat="1" applyFont="1" applyFill="1" applyAlignment="1">
      <alignment horizontal="left" vertical="top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17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</cellXfs>
  <cellStyles count="3">
    <cellStyle name="Normal" xfId="0" builtinId="0"/>
    <cellStyle name="Normal 5" xfId="2" xr:uid="{A4453272-00A3-4283-947A-DA96A606C22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F8971-2B60-48A4-9F1E-AFB6BF7F91A3}">
  <dimension ref="A1:R161"/>
  <sheetViews>
    <sheetView tabSelected="1" zoomScale="85" zoomScaleNormal="85" workbookViewId="0">
      <pane xSplit="2" ySplit="3" topLeftCell="C4" activePane="bottomRight" state="frozen"/>
      <selection pane="bottomRight" activeCell="I11" sqref="I11"/>
      <selection pane="bottomLeft" activeCell="A4" sqref="A4"/>
      <selection pane="topRight" activeCell="C1" sqref="C1"/>
    </sheetView>
  </sheetViews>
  <sheetFormatPr defaultColWidth="8.85546875" defaultRowHeight="15"/>
  <cols>
    <col min="1" max="1" width="28.7109375" style="2" customWidth="1"/>
    <col min="2" max="2" width="21.42578125" style="2" bestFit="1" customWidth="1"/>
    <col min="3" max="5" width="12.42578125" style="2" customWidth="1"/>
    <col min="6" max="6" width="9.140625" style="2"/>
    <col min="7" max="7" width="9.28515625" style="2" customWidth="1"/>
    <col min="8" max="8" width="9.28515625" style="2" bestFit="1" customWidth="1"/>
    <col min="9" max="9" width="8.85546875" style="2"/>
    <col min="10" max="10" width="28.42578125" style="2" bestFit="1" customWidth="1"/>
    <col min="11" max="11" width="21.42578125" style="2" bestFit="1" customWidth="1"/>
    <col min="12" max="16384" width="8.85546875" style="2"/>
  </cols>
  <sheetData>
    <row r="1" spans="1:17" s="4" customFormat="1" ht="45.75">
      <c r="A1" s="6" t="s">
        <v>0</v>
      </c>
    </row>
    <row r="3" spans="1:17" s="5" customFormat="1">
      <c r="A3" s="5" t="s">
        <v>1</v>
      </c>
      <c r="B3" s="4" t="s">
        <v>2</v>
      </c>
      <c r="C3" s="5">
        <v>45689</v>
      </c>
      <c r="D3" s="5">
        <v>46023</v>
      </c>
      <c r="E3" s="5">
        <v>46054</v>
      </c>
      <c r="G3" s="5" t="s">
        <v>3</v>
      </c>
      <c r="H3" s="5" t="s">
        <v>4</v>
      </c>
    </row>
    <row r="4" spans="1:17">
      <c r="A4" s="2" t="s">
        <v>5</v>
      </c>
      <c r="B4" s="2" t="s">
        <v>6</v>
      </c>
      <c r="C4" s="3">
        <v>701.21810000000005</v>
      </c>
      <c r="D4" s="3">
        <v>677.40290000000005</v>
      </c>
      <c r="E4" s="3">
        <v>666.58609999999999</v>
      </c>
      <c r="G4" s="1">
        <f>SUM(E4/D4)-1</f>
        <v>-1.5968045014274401E-2</v>
      </c>
      <c r="H4" s="1">
        <f>SUM(E4/C4)-1</f>
        <v>-4.9388342942089047E-2</v>
      </c>
      <c r="J4"/>
      <c r="K4"/>
      <c r="L4"/>
      <c r="M4"/>
      <c r="N4"/>
      <c r="O4"/>
      <c r="P4"/>
      <c r="Q4"/>
    </row>
    <row r="5" spans="1:17">
      <c r="A5" s="2" t="s">
        <v>5</v>
      </c>
      <c r="B5" s="2" t="s">
        <v>7</v>
      </c>
      <c r="C5" s="3">
        <v>669.17650000000003</v>
      </c>
      <c r="D5" s="3">
        <v>644.375</v>
      </c>
      <c r="E5" s="3">
        <v>657.90120000000002</v>
      </c>
      <c r="G5" s="1">
        <f t="shared" ref="G5:G68" si="0">SUM(E5/D5)-1</f>
        <v>2.0991193016488774E-2</v>
      </c>
      <c r="H5" s="1">
        <f>SUM(E5/C5)-1</f>
        <v>-1.68495157854468E-2</v>
      </c>
      <c r="J5"/>
      <c r="K5"/>
      <c r="L5"/>
      <c r="M5"/>
      <c r="N5"/>
      <c r="O5"/>
      <c r="P5"/>
      <c r="Q5"/>
    </row>
    <row r="6" spans="1:17">
      <c r="A6" s="2" t="s">
        <v>5</v>
      </c>
      <c r="B6" s="2" t="s">
        <v>8</v>
      </c>
      <c r="C6" s="3"/>
      <c r="D6" s="3"/>
      <c r="E6" s="3"/>
      <c r="G6" s="1" t="e">
        <f t="shared" si="0"/>
        <v>#DIV/0!</v>
      </c>
      <c r="H6" s="1" t="e">
        <f>SUM(E6/C6)-1</f>
        <v>#DIV/0!</v>
      </c>
      <c r="J6"/>
      <c r="K6"/>
      <c r="L6"/>
      <c r="M6"/>
      <c r="N6"/>
      <c r="O6"/>
      <c r="P6"/>
      <c r="Q6"/>
    </row>
    <row r="7" spans="1:17">
      <c r="A7" s="2" t="s">
        <v>5</v>
      </c>
      <c r="B7" s="2" t="s">
        <v>9</v>
      </c>
      <c r="C7" s="3">
        <v>668.33680000000004</v>
      </c>
      <c r="D7" s="3">
        <v>689.42669999999998</v>
      </c>
      <c r="E7" s="3">
        <v>689.34979999999996</v>
      </c>
      <c r="G7" s="1">
        <f t="shared" si="0"/>
        <v>-1.1154195217566443E-4</v>
      </c>
      <c r="H7" s="1">
        <f>SUM(E7/C7)-1</f>
        <v>3.1440734671500881E-2</v>
      </c>
      <c r="J7"/>
      <c r="K7"/>
      <c r="L7"/>
      <c r="M7"/>
      <c r="N7"/>
      <c r="O7"/>
      <c r="P7"/>
      <c r="Q7"/>
    </row>
    <row r="8" spans="1:17">
      <c r="A8" s="2" t="s">
        <v>5</v>
      </c>
      <c r="B8" s="2" t="s">
        <v>10</v>
      </c>
      <c r="C8" s="3">
        <v>760.79819999999995</v>
      </c>
      <c r="D8" s="3">
        <v>753.15020000000004</v>
      </c>
      <c r="E8" s="3">
        <v>754.15949999999998</v>
      </c>
      <c r="G8" s="1">
        <f t="shared" si="0"/>
        <v>1.3401045369170195E-3</v>
      </c>
      <c r="H8" s="1">
        <f>SUM(E8/C8)-1</f>
        <v>-8.7259670172721293E-3</v>
      </c>
      <c r="J8"/>
      <c r="K8"/>
      <c r="L8"/>
      <c r="M8"/>
      <c r="N8"/>
      <c r="O8"/>
      <c r="P8"/>
      <c r="Q8"/>
    </row>
    <row r="9" spans="1:17">
      <c r="A9" s="2" t="s">
        <v>5</v>
      </c>
      <c r="B9" s="2" t="s">
        <v>11</v>
      </c>
      <c r="C9" s="3">
        <v>676.80849999999998</v>
      </c>
      <c r="D9" s="3">
        <v>665.40909999999997</v>
      </c>
      <c r="E9" s="3">
        <v>661.60709999999995</v>
      </c>
      <c r="G9" s="1">
        <f t="shared" si="0"/>
        <v>-5.713778185480245E-3</v>
      </c>
      <c r="H9" s="1">
        <f>SUM(E9/C9)-1</f>
        <v>-2.2460415316888027E-2</v>
      </c>
      <c r="J9"/>
      <c r="K9"/>
      <c r="L9"/>
      <c r="M9"/>
      <c r="N9"/>
      <c r="O9"/>
      <c r="P9"/>
      <c r="Q9"/>
    </row>
    <row r="10" spans="1:17">
      <c r="A10" s="2" t="s">
        <v>5</v>
      </c>
      <c r="B10" s="2" t="s">
        <v>12</v>
      </c>
      <c r="C10" s="3">
        <v>717.6</v>
      </c>
      <c r="D10" s="3">
        <v>758.82349999999997</v>
      </c>
      <c r="E10" s="3">
        <v>712.55460000000005</v>
      </c>
      <c r="G10" s="1">
        <f t="shared" si="0"/>
        <v>-6.0974521743198395E-2</v>
      </c>
      <c r="H10" s="1">
        <f>SUM(E10/C10)-1</f>
        <v>-7.0309364548494235E-3</v>
      </c>
      <c r="J10"/>
      <c r="K10"/>
      <c r="L10"/>
      <c r="M10"/>
      <c r="N10"/>
      <c r="O10"/>
      <c r="P10"/>
      <c r="Q10"/>
    </row>
    <row r="11" spans="1:17">
      <c r="A11" s="2" t="s">
        <v>5</v>
      </c>
      <c r="B11" s="2" t="s">
        <v>13</v>
      </c>
      <c r="C11" s="3">
        <v>938.33330000000001</v>
      </c>
      <c r="D11" s="3">
        <v>906.66669999999999</v>
      </c>
      <c r="E11" s="3">
        <v>815.76919999999996</v>
      </c>
      <c r="G11" s="1">
        <f t="shared" si="0"/>
        <v>-0.10025459190240471</v>
      </c>
      <c r="H11" s="1">
        <f>SUM(E11/C11)-1</f>
        <v>-0.13061893892074394</v>
      </c>
      <c r="J11"/>
      <c r="K11"/>
      <c r="L11"/>
      <c r="M11"/>
      <c r="N11"/>
      <c r="O11"/>
      <c r="P11"/>
      <c r="Q11"/>
    </row>
    <row r="12" spans="1:17">
      <c r="A12" s="2" t="s">
        <v>5</v>
      </c>
      <c r="B12" s="2" t="s">
        <v>14</v>
      </c>
      <c r="C12" s="3">
        <v>665.45630000000006</v>
      </c>
      <c r="D12" s="3">
        <v>658.12390000000005</v>
      </c>
      <c r="E12" s="3">
        <v>654.06230000000005</v>
      </c>
      <c r="G12" s="1">
        <f t="shared" si="0"/>
        <v>-6.1714822999133778E-3</v>
      </c>
      <c r="H12" s="1">
        <f>SUM(E12/C12)-1</f>
        <v>-1.7122086003243164E-2</v>
      </c>
      <c r="J12"/>
      <c r="K12"/>
      <c r="L12"/>
      <c r="M12"/>
      <c r="N12"/>
      <c r="O12"/>
      <c r="P12"/>
      <c r="Q12"/>
    </row>
    <row r="13" spans="1:17">
      <c r="A13" s="2" t="s">
        <v>15</v>
      </c>
      <c r="B13" s="2" t="s">
        <v>16</v>
      </c>
      <c r="C13" s="3">
        <v>666.66669999999999</v>
      </c>
      <c r="D13" s="3">
        <v>598.33330000000001</v>
      </c>
      <c r="E13" s="3">
        <v>562</v>
      </c>
      <c r="G13" s="1">
        <f t="shared" si="0"/>
        <v>-6.0724181655943288E-2</v>
      </c>
      <c r="H13" s="1">
        <f>SUM(E13/C13)-1</f>
        <v>-0.15700004214999785</v>
      </c>
      <c r="J13"/>
      <c r="K13"/>
      <c r="L13"/>
      <c r="M13"/>
      <c r="N13"/>
      <c r="O13"/>
      <c r="P13"/>
      <c r="Q13"/>
    </row>
    <row r="14" spans="1:17">
      <c r="A14" s="2" t="s">
        <v>15</v>
      </c>
      <c r="B14" s="2" t="s">
        <v>17</v>
      </c>
      <c r="C14" s="3">
        <v>539</v>
      </c>
      <c r="D14" s="3">
        <v>598.75</v>
      </c>
      <c r="E14" s="3">
        <v>533.33330000000001</v>
      </c>
      <c r="G14" s="1">
        <f t="shared" si="0"/>
        <v>-0.10925544885177452</v>
      </c>
      <c r="H14" s="1">
        <f>SUM(E14/C14)-1</f>
        <v>-1.0513358070500911E-2</v>
      </c>
      <c r="J14"/>
      <c r="K14"/>
      <c r="L14"/>
      <c r="M14"/>
      <c r="N14"/>
      <c r="O14"/>
      <c r="P14"/>
      <c r="Q14"/>
    </row>
    <row r="15" spans="1:17">
      <c r="A15" s="2" t="s">
        <v>15</v>
      </c>
      <c r="B15" s="2" t="s">
        <v>18</v>
      </c>
      <c r="C15" s="3">
        <v>615.86959999999999</v>
      </c>
      <c r="D15" s="3">
        <v>577.16980000000001</v>
      </c>
      <c r="E15" s="3">
        <v>560.20410000000004</v>
      </c>
      <c r="G15" s="1">
        <f t="shared" si="0"/>
        <v>-2.9394642616436206E-2</v>
      </c>
      <c r="H15" s="1">
        <f>SUM(E15/C15)-1</f>
        <v>-9.038520492000246E-2</v>
      </c>
      <c r="J15"/>
      <c r="K15"/>
      <c r="L15"/>
      <c r="M15"/>
      <c r="N15"/>
      <c r="O15"/>
      <c r="P15"/>
      <c r="Q15"/>
    </row>
    <row r="16" spans="1:17">
      <c r="A16" s="2" t="s">
        <v>15</v>
      </c>
      <c r="B16" s="2" t="s">
        <v>19</v>
      </c>
      <c r="C16" s="3">
        <v>727.10140000000001</v>
      </c>
      <c r="D16" s="3">
        <v>724.38930000000005</v>
      </c>
      <c r="E16" s="3">
        <v>728.33330000000001</v>
      </c>
      <c r="G16" s="1">
        <f t="shared" si="0"/>
        <v>5.4445862190399819E-3</v>
      </c>
      <c r="H16" s="1">
        <f>SUM(E16/C16)-1</f>
        <v>1.694261625682536E-3</v>
      </c>
      <c r="J16"/>
      <c r="K16"/>
      <c r="L16"/>
      <c r="M16"/>
      <c r="N16"/>
      <c r="O16"/>
      <c r="P16"/>
      <c r="Q16"/>
    </row>
    <row r="17" spans="1:17">
      <c r="A17" s="2" t="s">
        <v>15</v>
      </c>
      <c r="B17" s="2" t="s">
        <v>20</v>
      </c>
      <c r="C17" s="3">
        <v>616.52779999999996</v>
      </c>
      <c r="D17" s="3">
        <v>667.58619999999996</v>
      </c>
      <c r="E17" s="3">
        <v>645.4</v>
      </c>
      <c r="G17" s="1">
        <f t="shared" si="0"/>
        <v>-3.3233461087122551E-2</v>
      </c>
      <c r="H17" s="1">
        <f>SUM(E17/C17)-1</f>
        <v>4.6830329467706155E-2</v>
      </c>
      <c r="J17"/>
      <c r="K17"/>
      <c r="L17"/>
      <c r="M17"/>
      <c r="N17"/>
      <c r="O17"/>
      <c r="P17"/>
      <c r="Q17"/>
    </row>
    <row r="18" spans="1:17">
      <c r="A18" s="2" t="s">
        <v>15</v>
      </c>
      <c r="B18" s="2" t="s">
        <v>21</v>
      </c>
      <c r="C18" s="3">
        <v>581.875</v>
      </c>
      <c r="D18" s="3">
        <v>617.36839999999995</v>
      </c>
      <c r="E18" s="3">
        <v>625.41669999999999</v>
      </c>
      <c r="G18" s="1">
        <f t="shared" si="0"/>
        <v>1.3036462507637347E-2</v>
      </c>
      <c r="H18" s="1">
        <f>SUM(E18/C18)-1</f>
        <v>7.4829989258861529E-2</v>
      </c>
      <c r="J18"/>
      <c r="K18"/>
      <c r="L18"/>
      <c r="M18"/>
      <c r="N18"/>
      <c r="O18"/>
      <c r="P18"/>
      <c r="Q18"/>
    </row>
    <row r="19" spans="1:17">
      <c r="A19" s="2" t="s">
        <v>22</v>
      </c>
      <c r="B19" s="2" t="s">
        <v>23</v>
      </c>
      <c r="C19" s="3">
        <v>455.5</v>
      </c>
      <c r="D19" s="3">
        <v>497.1875</v>
      </c>
      <c r="E19" s="3">
        <v>518.38710000000003</v>
      </c>
      <c r="G19" s="1">
        <f t="shared" si="0"/>
        <v>4.2639044626021416E-2</v>
      </c>
      <c r="H19" s="1">
        <f>SUM(E19/C19)-1</f>
        <v>0.1380616904500549</v>
      </c>
      <c r="J19"/>
      <c r="K19"/>
      <c r="L19"/>
      <c r="M19"/>
      <c r="N19"/>
      <c r="O19"/>
      <c r="P19"/>
      <c r="Q19"/>
    </row>
    <row r="20" spans="1:17">
      <c r="A20" s="2" t="s">
        <v>22</v>
      </c>
      <c r="B20" s="2" t="s">
        <v>24</v>
      </c>
      <c r="C20" s="3">
        <v>818</v>
      </c>
      <c r="D20" s="3">
        <v>645</v>
      </c>
      <c r="E20" s="3">
        <v>850</v>
      </c>
      <c r="G20" s="1">
        <f t="shared" si="0"/>
        <v>0.31782945736434098</v>
      </c>
      <c r="H20" s="1">
        <f>SUM(E20/C20)-1</f>
        <v>3.9119804400977953E-2</v>
      </c>
      <c r="J20"/>
      <c r="K20"/>
      <c r="L20"/>
      <c r="M20"/>
      <c r="N20"/>
      <c r="O20"/>
      <c r="P20"/>
      <c r="Q20"/>
    </row>
    <row r="21" spans="1:17">
      <c r="A21" s="2" t="s">
        <v>22</v>
      </c>
      <c r="B21" s="2" t="s">
        <v>25</v>
      </c>
      <c r="C21" s="3">
        <v>590.74339999999995</v>
      </c>
      <c r="D21" s="3">
        <v>587.91989999999998</v>
      </c>
      <c r="E21" s="3">
        <v>588.71590000000003</v>
      </c>
      <c r="G21" s="1">
        <f t="shared" si="0"/>
        <v>1.3539259344683696E-3</v>
      </c>
      <c r="H21" s="1">
        <f>SUM(E21/C21)-1</f>
        <v>-3.4321162115393822E-3</v>
      </c>
      <c r="J21"/>
      <c r="K21"/>
      <c r="L21"/>
      <c r="M21"/>
      <c r="N21"/>
      <c r="O21"/>
      <c r="P21"/>
      <c r="Q21"/>
    </row>
    <row r="22" spans="1:17">
      <c r="A22" s="2" t="s">
        <v>22</v>
      </c>
      <c r="B22" s="2" t="s">
        <v>26</v>
      </c>
      <c r="C22" s="3">
        <v>461.25</v>
      </c>
      <c r="D22" s="3">
        <v>500</v>
      </c>
      <c r="E22" s="3">
        <v>498.33330000000001</v>
      </c>
      <c r="G22" s="1">
        <f t="shared" si="0"/>
        <v>-3.3333999999999309E-3</v>
      </c>
      <c r="H22" s="1">
        <f>SUM(E22/C22)-1</f>
        <v>8.0397398373983853E-2</v>
      </c>
      <c r="J22"/>
      <c r="K22"/>
      <c r="L22"/>
      <c r="M22"/>
      <c r="N22"/>
      <c r="O22"/>
      <c r="P22"/>
      <c r="Q22"/>
    </row>
    <row r="23" spans="1:17">
      <c r="A23" s="2" t="s">
        <v>22</v>
      </c>
      <c r="B23" s="2" t="s">
        <v>27</v>
      </c>
      <c r="C23" s="3">
        <v>400</v>
      </c>
      <c r="D23" s="3"/>
      <c r="E23" s="3">
        <v>470</v>
      </c>
      <c r="G23" s="1" t="e">
        <f t="shared" si="0"/>
        <v>#DIV/0!</v>
      </c>
      <c r="H23" s="1">
        <f>SUM(E23/C23)-1</f>
        <v>0.17500000000000004</v>
      </c>
      <c r="J23"/>
      <c r="K23"/>
      <c r="L23"/>
      <c r="M23"/>
      <c r="N23"/>
      <c r="O23"/>
      <c r="P23"/>
      <c r="Q23"/>
    </row>
    <row r="24" spans="1:17">
      <c r="A24" s="2" t="s">
        <v>22</v>
      </c>
      <c r="B24" s="2" t="s">
        <v>28</v>
      </c>
      <c r="C24" s="3">
        <v>632.74419999999998</v>
      </c>
      <c r="D24" s="3">
        <v>631.81359999999995</v>
      </c>
      <c r="E24" s="3">
        <v>632.52239999999995</v>
      </c>
      <c r="G24" s="1">
        <f t="shared" si="0"/>
        <v>1.1218498620479966E-3</v>
      </c>
      <c r="H24" s="1">
        <f>SUM(E24/C24)-1</f>
        <v>-3.5053659915018631E-4</v>
      </c>
      <c r="J24"/>
      <c r="K24"/>
      <c r="L24"/>
      <c r="M24"/>
      <c r="N24"/>
      <c r="O24"/>
      <c r="P24"/>
      <c r="Q24"/>
    </row>
    <row r="25" spans="1:17">
      <c r="A25" s="2" t="s">
        <v>22</v>
      </c>
      <c r="B25" s="2" t="s">
        <v>29</v>
      </c>
      <c r="C25" s="3">
        <v>494.16669999999999</v>
      </c>
      <c r="D25" s="3">
        <v>469.1071</v>
      </c>
      <c r="E25" s="3">
        <v>495.8</v>
      </c>
      <c r="G25" s="1">
        <f t="shared" si="0"/>
        <v>5.6901505008131403E-2</v>
      </c>
      <c r="H25" s="1">
        <f>SUM(E25/C25)-1</f>
        <v>3.3051599794158282E-3</v>
      </c>
      <c r="J25"/>
      <c r="K25"/>
      <c r="L25"/>
      <c r="M25"/>
      <c r="N25"/>
      <c r="O25"/>
      <c r="P25"/>
      <c r="Q25"/>
    </row>
    <row r="26" spans="1:17">
      <c r="A26" s="2" t="s">
        <v>22</v>
      </c>
      <c r="B26" s="2" t="s">
        <v>30</v>
      </c>
      <c r="C26" s="3">
        <v>614.5</v>
      </c>
      <c r="D26" s="3">
        <v>616.93550000000005</v>
      </c>
      <c r="E26" s="3">
        <v>616</v>
      </c>
      <c r="G26" s="1">
        <f t="shared" si="0"/>
        <v>-1.5163659734284129E-3</v>
      </c>
      <c r="H26" s="1">
        <f>SUM(E26/C26)-1</f>
        <v>2.4410089503661414E-3</v>
      </c>
      <c r="J26"/>
      <c r="K26"/>
      <c r="L26"/>
      <c r="M26"/>
      <c r="N26"/>
      <c r="O26"/>
      <c r="P26"/>
      <c r="Q26"/>
    </row>
    <row r="27" spans="1:17">
      <c r="A27" s="2" t="s">
        <v>22</v>
      </c>
      <c r="B27" s="2" t="s">
        <v>31</v>
      </c>
      <c r="C27" s="3">
        <v>490</v>
      </c>
      <c r="D27" s="3">
        <v>430</v>
      </c>
      <c r="E27" s="3">
        <v>470</v>
      </c>
      <c r="G27" s="1">
        <f t="shared" si="0"/>
        <v>9.3023255813953432E-2</v>
      </c>
      <c r="H27" s="1">
        <f>SUM(E27/C27)-1</f>
        <v>-4.081632653061229E-2</v>
      </c>
      <c r="J27"/>
      <c r="K27"/>
      <c r="L27"/>
      <c r="M27"/>
      <c r="N27"/>
      <c r="O27"/>
      <c r="P27"/>
      <c r="Q27"/>
    </row>
    <row r="28" spans="1:17">
      <c r="A28" s="2" t="s">
        <v>32</v>
      </c>
      <c r="B28" s="2" t="s">
        <v>33</v>
      </c>
      <c r="C28" s="3">
        <v>462.1429</v>
      </c>
      <c r="D28" s="3">
        <v>449.375</v>
      </c>
      <c r="E28" s="3">
        <v>446.52170000000001</v>
      </c>
      <c r="G28" s="1">
        <f t="shared" si="0"/>
        <v>-6.3494853963838027E-3</v>
      </c>
      <c r="H28" s="1">
        <f>SUM(E28/C28)-1</f>
        <v>-3.3801666108037143E-2</v>
      </c>
      <c r="J28"/>
      <c r="K28"/>
      <c r="L28"/>
      <c r="M28"/>
      <c r="N28"/>
      <c r="O28"/>
      <c r="P28"/>
      <c r="Q28"/>
    </row>
    <row r="29" spans="1:17">
      <c r="A29" s="2" t="s">
        <v>32</v>
      </c>
      <c r="B29" s="2" t="s">
        <v>34</v>
      </c>
      <c r="C29" s="3">
        <v>598.90629999999999</v>
      </c>
      <c r="D29" s="3">
        <v>633.97730000000001</v>
      </c>
      <c r="E29" s="3">
        <v>660.11630000000002</v>
      </c>
      <c r="G29" s="1">
        <f t="shared" si="0"/>
        <v>4.1230182847240782E-2</v>
      </c>
      <c r="H29" s="1">
        <f>SUM(E29/C29)-1</f>
        <v>0.10220296563919939</v>
      </c>
      <c r="J29"/>
      <c r="K29"/>
      <c r="L29"/>
      <c r="M29"/>
      <c r="N29"/>
      <c r="O29"/>
      <c r="P29"/>
      <c r="Q29"/>
    </row>
    <row r="30" spans="1:17">
      <c r="A30" s="2" t="s">
        <v>35</v>
      </c>
      <c r="B30" s="2" t="s">
        <v>36</v>
      </c>
      <c r="C30" s="3">
        <v>622.85709999999995</v>
      </c>
      <c r="D30" s="3">
        <v>622.08330000000001</v>
      </c>
      <c r="E30" s="3">
        <v>690</v>
      </c>
      <c r="G30" s="1">
        <f t="shared" si="0"/>
        <v>0.10917621482524931</v>
      </c>
      <c r="H30" s="1">
        <f>SUM(E30/C30)-1</f>
        <v>0.10779824136226446</v>
      </c>
      <c r="J30"/>
      <c r="K30"/>
      <c r="L30"/>
      <c r="M30"/>
      <c r="N30"/>
      <c r="O30"/>
      <c r="P30"/>
      <c r="Q30"/>
    </row>
    <row r="31" spans="1:17">
      <c r="A31" s="2" t="s">
        <v>35</v>
      </c>
      <c r="B31" s="2" t="s">
        <v>37</v>
      </c>
      <c r="C31" s="3">
        <v>877.71190000000001</v>
      </c>
      <c r="D31" s="3">
        <v>904.375</v>
      </c>
      <c r="E31" s="3">
        <v>992.5</v>
      </c>
      <c r="G31" s="1">
        <f t="shared" si="0"/>
        <v>9.7442985487214973E-2</v>
      </c>
      <c r="H31" s="1">
        <f>SUM(E31/C31)-1</f>
        <v>0.13078106836651071</v>
      </c>
      <c r="J31"/>
      <c r="K31"/>
      <c r="L31"/>
      <c r="M31"/>
      <c r="N31"/>
      <c r="O31"/>
      <c r="P31"/>
      <c r="Q31"/>
    </row>
    <row r="32" spans="1:17">
      <c r="A32" s="2" t="s">
        <v>35</v>
      </c>
      <c r="B32" s="2" t="s">
        <v>38</v>
      </c>
      <c r="C32" s="3">
        <v>829.13040000000001</v>
      </c>
      <c r="D32" s="3">
        <v>897.04549999999995</v>
      </c>
      <c r="E32" s="3">
        <v>924.24239999999998</v>
      </c>
      <c r="G32" s="1">
        <f t="shared" si="0"/>
        <v>3.0318306039102794E-2</v>
      </c>
      <c r="H32" s="1">
        <f>SUM(E32/C32)-1</f>
        <v>0.11471295709335938</v>
      </c>
      <c r="J32"/>
      <c r="K32"/>
      <c r="L32"/>
      <c r="M32"/>
      <c r="N32"/>
      <c r="O32"/>
      <c r="P32"/>
      <c r="Q32"/>
    </row>
    <row r="33" spans="1:17">
      <c r="A33" s="2" t="s">
        <v>39</v>
      </c>
      <c r="B33" s="2" t="s">
        <v>40</v>
      </c>
      <c r="C33" s="3">
        <v>568.79999999999995</v>
      </c>
      <c r="D33" s="3">
        <v>630.33330000000001</v>
      </c>
      <c r="E33" s="3">
        <v>662.25</v>
      </c>
      <c r="G33" s="1">
        <f t="shared" si="0"/>
        <v>5.063464043546495E-2</v>
      </c>
      <c r="H33" s="1">
        <f>SUM(E33/C33)-1</f>
        <v>0.16429324894514785</v>
      </c>
      <c r="J33"/>
      <c r="K33"/>
      <c r="L33"/>
      <c r="M33"/>
      <c r="N33"/>
      <c r="O33"/>
      <c r="P33"/>
      <c r="Q33"/>
    </row>
    <row r="34" spans="1:17">
      <c r="A34" s="2" t="s">
        <v>41</v>
      </c>
      <c r="B34" s="2" t="s">
        <v>42</v>
      </c>
      <c r="C34" s="3">
        <v>666.78570000000002</v>
      </c>
      <c r="D34" s="3">
        <v>649.28570000000002</v>
      </c>
      <c r="E34" s="3">
        <v>645.69439999999997</v>
      </c>
      <c r="G34" s="1">
        <f t="shared" si="0"/>
        <v>-5.5311552372092621E-3</v>
      </c>
      <c r="H34" s="1">
        <f>SUM(E34/C34)-1</f>
        <v>-3.1631302230986758E-2</v>
      </c>
      <c r="J34"/>
      <c r="K34"/>
      <c r="L34"/>
      <c r="M34"/>
      <c r="N34"/>
      <c r="O34"/>
      <c r="P34"/>
      <c r="Q34"/>
    </row>
    <row r="35" spans="1:17">
      <c r="A35" s="2" t="s">
        <v>43</v>
      </c>
      <c r="B35" s="2" t="s">
        <v>44</v>
      </c>
      <c r="C35" s="3">
        <v>617.27269999999999</v>
      </c>
      <c r="D35" s="3">
        <v>566.11109999999996</v>
      </c>
      <c r="E35" s="3">
        <v>577.27269999999999</v>
      </c>
      <c r="G35" s="1">
        <f t="shared" si="0"/>
        <v>1.971627124075126E-2</v>
      </c>
      <c r="H35" s="1">
        <f>SUM(E35/C35)-1</f>
        <v>-6.4801181066326152E-2</v>
      </c>
      <c r="J35"/>
      <c r="K35"/>
      <c r="L35"/>
      <c r="M35"/>
      <c r="N35"/>
      <c r="O35"/>
      <c r="P35"/>
      <c r="Q35"/>
    </row>
    <row r="36" spans="1:17">
      <c r="A36" s="2" t="s">
        <v>43</v>
      </c>
      <c r="B36" s="2" t="s">
        <v>45</v>
      </c>
      <c r="C36" s="3">
        <v>678.84619999999995</v>
      </c>
      <c r="D36" s="3">
        <v>613.77549999999997</v>
      </c>
      <c r="E36" s="3">
        <v>630.97559999999999</v>
      </c>
      <c r="G36" s="1">
        <f t="shared" si="0"/>
        <v>2.8023438537380541E-2</v>
      </c>
      <c r="H36" s="1">
        <f>SUM(E36/C36)-1</f>
        <v>-7.05175929393137E-2</v>
      </c>
      <c r="J36"/>
      <c r="K36"/>
      <c r="L36"/>
      <c r="M36"/>
      <c r="N36"/>
      <c r="O36"/>
      <c r="P36"/>
      <c r="Q36"/>
    </row>
    <row r="37" spans="1:17">
      <c r="A37" s="2" t="s">
        <v>43</v>
      </c>
      <c r="B37" s="2" t="s">
        <v>46</v>
      </c>
      <c r="C37" s="3">
        <v>689.375</v>
      </c>
      <c r="D37" s="3">
        <v>637.57579999999996</v>
      </c>
      <c r="E37" s="3">
        <v>668.59379999999999</v>
      </c>
      <c r="G37" s="1">
        <f t="shared" si="0"/>
        <v>4.8649901705805076E-2</v>
      </c>
      <c r="H37" s="1">
        <f>SUM(E37/C37)-1</f>
        <v>-3.0144986400725271E-2</v>
      </c>
      <c r="J37"/>
      <c r="K37"/>
      <c r="L37"/>
      <c r="M37"/>
      <c r="N37"/>
      <c r="O37"/>
      <c r="P37"/>
      <c r="Q37"/>
    </row>
    <row r="38" spans="1:17">
      <c r="A38" s="2" t="s">
        <v>43</v>
      </c>
      <c r="B38" s="2" t="s">
        <v>47</v>
      </c>
      <c r="C38" s="3">
        <v>433.75</v>
      </c>
      <c r="D38" s="3">
        <v>442</v>
      </c>
      <c r="E38" s="3">
        <v>477.5</v>
      </c>
      <c r="G38" s="1">
        <f t="shared" si="0"/>
        <v>8.0316742081447901E-2</v>
      </c>
      <c r="H38" s="1">
        <f>SUM(E38/C38)-1</f>
        <v>0.10086455331412103</v>
      </c>
      <c r="J38"/>
      <c r="K38"/>
      <c r="L38"/>
      <c r="M38"/>
      <c r="N38"/>
      <c r="O38"/>
      <c r="P38"/>
      <c r="Q38"/>
    </row>
    <row r="39" spans="1:17">
      <c r="A39" s="2" t="s">
        <v>48</v>
      </c>
      <c r="B39" s="2" t="s">
        <v>49</v>
      </c>
      <c r="C39" s="3">
        <v>520.81079999999997</v>
      </c>
      <c r="D39" s="3">
        <v>547.67309999999998</v>
      </c>
      <c r="E39" s="3">
        <v>526.59090000000003</v>
      </c>
      <c r="G39" s="1">
        <f t="shared" si="0"/>
        <v>-3.8494130896697176E-2</v>
      </c>
      <c r="H39" s="1">
        <f>SUM(E39/C39)-1</f>
        <v>1.1098272155646738E-2</v>
      </c>
      <c r="J39"/>
      <c r="K39"/>
      <c r="L39"/>
      <c r="M39"/>
      <c r="N39"/>
      <c r="O39"/>
      <c r="P39"/>
      <c r="Q39"/>
    </row>
    <row r="40" spans="1:17">
      <c r="A40" s="2" t="s">
        <v>48</v>
      </c>
      <c r="B40" s="2" t="s">
        <v>50</v>
      </c>
      <c r="C40" s="3">
        <v>582.14290000000005</v>
      </c>
      <c r="D40" s="3">
        <v>599.73680000000002</v>
      </c>
      <c r="E40" s="3">
        <v>545.20000000000005</v>
      </c>
      <c r="G40" s="1">
        <f t="shared" si="0"/>
        <v>-9.0934556625506313E-2</v>
      </c>
      <c r="H40" s="1">
        <f>SUM(E40/C40)-1</f>
        <v>-6.3460191647102482E-2</v>
      </c>
      <c r="J40"/>
      <c r="K40"/>
      <c r="L40"/>
      <c r="M40"/>
      <c r="N40"/>
      <c r="O40"/>
      <c r="P40"/>
      <c r="Q40"/>
    </row>
    <row r="41" spans="1:17">
      <c r="A41" s="2" t="s">
        <v>48</v>
      </c>
      <c r="B41" s="2" t="s">
        <v>51</v>
      </c>
      <c r="C41" s="3">
        <v>568.33330000000001</v>
      </c>
      <c r="D41" s="3">
        <v>580.20489999999995</v>
      </c>
      <c r="E41" s="3">
        <v>574.5575</v>
      </c>
      <c r="G41" s="1">
        <f t="shared" si="0"/>
        <v>-9.73345795597369E-3</v>
      </c>
      <c r="H41" s="1">
        <f>SUM(E41/C41)-1</f>
        <v>1.0951672196578999E-2</v>
      </c>
      <c r="J41"/>
      <c r="K41"/>
      <c r="L41"/>
      <c r="M41"/>
      <c r="N41"/>
      <c r="O41"/>
      <c r="P41"/>
      <c r="Q41"/>
    </row>
    <row r="42" spans="1:17">
      <c r="A42" s="2" t="s">
        <v>48</v>
      </c>
      <c r="B42" s="2" t="s">
        <v>52</v>
      </c>
      <c r="C42" s="3">
        <v>505.88240000000002</v>
      </c>
      <c r="D42" s="3">
        <v>482.08330000000001</v>
      </c>
      <c r="E42" s="3">
        <v>520.35709999999995</v>
      </c>
      <c r="G42" s="1">
        <f t="shared" si="0"/>
        <v>7.939250332878145E-2</v>
      </c>
      <c r="H42" s="1">
        <f>SUM(E42/C42)-1</f>
        <v>2.861277640811366E-2</v>
      </c>
      <c r="J42"/>
      <c r="K42"/>
      <c r="L42"/>
      <c r="M42"/>
      <c r="N42"/>
      <c r="O42"/>
      <c r="P42"/>
      <c r="Q42"/>
    </row>
    <row r="43" spans="1:17">
      <c r="A43" s="2" t="s">
        <v>48</v>
      </c>
      <c r="B43" s="2" t="s">
        <v>53</v>
      </c>
      <c r="C43" s="3">
        <v>450</v>
      </c>
      <c r="D43" s="3">
        <v>471.5</v>
      </c>
      <c r="E43" s="3">
        <v>472.5</v>
      </c>
      <c r="G43" s="1">
        <f t="shared" si="0"/>
        <v>2.1208907741250282E-3</v>
      </c>
      <c r="H43" s="1">
        <f>SUM(E43/C43)-1</f>
        <v>5.0000000000000044E-2</v>
      </c>
      <c r="J43"/>
      <c r="K43"/>
      <c r="L43"/>
      <c r="M43"/>
      <c r="N43"/>
      <c r="O43"/>
      <c r="P43"/>
      <c r="Q43"/>
    </row>
    <row r="44" spans="1:17">
      <c r="A44" s="2" t="s">
        <v>48</v>
      </c>
      <c r="B44" s="2" t="s">
        <v>54</v>
      </c>
      <c r="C44" s="3">
        <v>531.17020000000002</v>
      </c>
      <c r="D44" s="3">
        <v>533.68060000000003</v>
      </c>
      <c r="E44" s="3">
        <v>519.45950000000005</v>
      </c>
      <c r="G44" s="1">
        <f t="shared" si="0"/>
        <v>-2.6647211834194384E-2</v>
      </c>
      <c r="H44" s="1">
        <f>SUM(E44/C44)-1</f>
        <v>-2.2046982304353646E-2</v>
      </c>
      <c r="J44"/>
      <c r="K44"/>
      <c r="L44"/>
      <c r="M44"/>
      <c r="N44"/>
      <c r="O44"/>
      <c r="P44"/>
      <c r="Q44"/>
    </row>
    <row r="45" spans="1:17">
      <c r="A45" s="2" t="s">
        <v>55</v>
      </c>
      <c r="B45" s="2" t="s">
        <v>56</v>
      </c>
      <c r="C45" s="3">
        <v>462.5</v>
      </c>
      <c r="D45" s="3">
        <v>350</v>
      </c>
      <c r="E45" s="3">
        <v>455</v>
      </c>
      <c r="G45" s="1">
        <f t="shared" si="0"/>
        <v>0.30000000000000004</v>
      </c>
      <c r="H45" s="1">
        <f>SUM(E45/C45)-1</f>
        <v>-1.6216216216216162E-2</v>
      </c>
      <c r="J45"/>
      <c r="K45"/>
      <c r="L45"/>
      <c r="M45"/>
      <c r="N45"/>
      <c r="O45"/>
      <c r="P45"/>
      <c r="Q45"/>
    </row>
    <row r="46" spans="1:17">
      <c r="A46" s="2" t="s">
        <v>55</v>
      </c>
      <c r="B46" s="2" t="s">
        <v>57</v>
      </c>
      <c r="C46" s="3">
        <v>581.66669999999999</v>
      </c>
      <c r="D46" s="3">
        <v>554.11289999999997</v>
      </c>
      <c r="E46" s="3">
        <v>562.32560000000001</v>
      </c>
      <c r="G46" s="1">
        <f t="shared" si="0"/>
        <v>1.482134777948696E-2</v>
      </c>
      <c r="H46" s="1">
        <f>SUM(E46/C46)-1</f>
        <v>-3.3251172879588897E-2</v>
      </c>
      <c r="J46"/>
      <c r="K46"/>
      <c r="L46"/>
      <c r="M46"/>
      <c r="N46"/>
      <c r="O46"/>
      <c r="P46"/>
      <c r="Q46"/>
    </row>
    <row r="47" spans="1:17">
      <c r="A47" s="2" t="s">
        <v>58</v>
      </c>
      <c r="B47" s="2" t="s">
        <v>59</v>
      </c>
      <c r="C47" s="3">
        <v>599.39390000000003</v>
      </c>
      <c r="D47" s="3">
        <v>572.83330000000001</v>
      </c>
      <c r="E47" s="3">
        <v>578.16669999999999</v>
      </c>
      <c r="G47" s="1">
        <f t="shared" si="0"/>
        <v>9.3105620780076226E-3</v>
      </c>
      <c r="H47" s="1">
        <f>SUM(E47/C47)-1</f>
        <v>-3.5414441154639764E-2</v>
      </c>
      <c r="J47"/>
      <c r="K47"/>
      <c r="L47"/>
      <c r="M47"/>
      <c r="N47"/>
      <c r="O47"/>
      <c r="P47"/>
      <c r="Q47"/>
    </row>
    <row r="48" spans="1:17">
      <c r="A48" s="2" t="s">
        <v>58</v>
      </c>
      <c r="B48" s="2" t="s">
        <v>60</v>
      </c>
      <c r="C48" s="3">
        <v>606.78570000000002</v>
      </c>
      <c r="D48" s="3">
        <v>619.11760000000004</v>
      </c>
      <c r="E48" s="3">
        <v>663.52940000000001</v>
      </c>
      <c r="G48" s="1">
        <f t="shared" si="0"/>
        <v>7.1734029205436922E-2</v>
      </c>
      <c r="H48" s="1">
        <f>SUM(E48/C48)-1</f>
        <v>9.3515222919722696E-2</v>
      </c>
      <c r="J48"/>
      <c r="K48"/>
      <c r="L48"/>
      <c r="M48"/>
      <c r="N48"/>
      <c r="O48"/>
      <c r="P48"/>
      <c r="Q48"/>
    </row>
    <row r="49" spans="1:17">
      <c r="A49" s="2" t="s">
        <v>61</v>
      </c>
      <c r="B49" s="2" t="s">
        <v>62</v>
      </c>
      <c r="C49" s="3">
        <v>672.91669999999999</v>
      </c>
      <c r="D49" s="3">
        <v>547.5</v>
      </c>
      <c r="E49" s="3">
        <v>601.5625</v>
      </c>
      <c r="G49" s="1">
        <f t="shared" si="0"/>
        <v>9.8744292237442854E-2</v>
      </c>
      <c r="H49" s="1">
        <f>SUM(E49/C49)-1</f>
        <v>-0.10603719598577355</v>
      </c>
      <c r="J49"/>
      <c r="K49"/>
      <c r="L49"/>
      <c r="M49"/>
      <c r="N49"/>
      <c r="O49"/>
      <c r="P49"/>
      <c r="Q49"/>
    </row>
    <row r="50" spans="1:17">
      <c r="A50" s="2" t="s">
        <v>61</v>
      </c>
      <c r="B50" s="2" t="s">
        <v>63</v>
      </c>
      <c r="C50" s="3">
        <v>535.9375</v>
      </c>
      <c r="D50" s="3">
        <v>558.18179999999995</v>
      </c>
      <c r="E50" s="3">
        <v>580.35709999999995</v>
      </c>
      <c r="G50" s="1">
        <f t="shared" si="0"/>
        <v>3.9727737450414802E-2</v>
      </c>
      <c r="H50" s="1">
        <f>SUM(E50/C50)-1</f>
        <v>8.2882052478133961E-2</v>
      </c>
      <c r="J50"/>
      <c r="K50"/>
      <c r="L50"/>
      <c r="M50"/>
      <c r="N50"/>
      <c r="O50"/>
      <c r="P50"/>
      <c r="Q50"/>
    </row>
    <row r="51" spans="1:17">
      <c r="A51" s="2" t="s">
        <v>61</v>
      </c>
      <c r="B51" s="2" t="s">
        <v>64</v>
      </c>
      <c r="C51" s="3">
        <v>603.28300000000002</v>
      </c>
      <c r="D51" s="3">
        <v>606.88890000000004</v>
      </c>
      <c r="E51" s="3">
        <v>616.36919999999998</v>
      </c>
      <c r="G51" s="1">
        <f t="shared" si="0"/>
        <v>1.5621145814332715E-2</v>
      </c>
      <c r="H51" s="1">
        <f>SUM(E51/C51)-1</f>
        <v>2.1691643888523293E-2</v>
      </c>
      <c r="J51"/>
      <c r="K51"/>
      <c r="L51"/>
      <c r="M51"/>
      <c r="N51"/>
      <c r="O51"/>
      <c r="P51"/>
      <c r="Q51"/>
    </row>
    <row r="52" spans="1:17">
      <c r="A52" s="2" t="s">
        <v>65</v>
      </c>
      <c r="B52" s="2" t="s">
        <v>66</v>
      </c>
      <c r="C52" s="3">
        <v>475.71429999999998</v>
      </c>
      <c r="D52" s="3">
        <v>462.5</v>
      </c>
      <c r="E52" s="3">
        <v>490</v>
      </c>
      <c r="G52" s="1">
        <f t="shared" si="0"/>
        <v>5.9459459459459518E-2</v>
      </c>
      <c r="H52" s="1">
        <f>SUM(E52/C52)-1</f>
        <v>3.0029999098198257E-2</v>
      </c>
      <c r="J52"/>
      <c r="K52"/>
      <c r="L52"/>
      <c r="M52"/>
      <c r="N52"/>
      <c r="O52"/>
      <c r="P52"/>
      <c r="Q52"/>
    </row>
    <row r="53" spans="1:17">
      <c r="A53" s="2" t="s">
        <v>65</v>
      </c>
      <c r="B53" s="2" t="s">
        <v>67</v>
      </c>
      <c r="C53" s="3">
        <v>546.72590000000002</v>
      </c>
      <c r="D53" s="3">
        <v>530.40430000000003</v>
      </c>
      <c r="E53" s="3">
        <v>542.43330000000003</v>
      </c>
      <c r="G53" s="1">
        <f t="shared" si="0"/>
        <v>2.267892624550738E-2</v>
      </c>
      <c r="H53" s="1">
        <f>SUM(E53/C53)-1</f>
        <v>-7.8514663380681027E-3</v>
      </c>
      <c r="J53"/>
      <c r="K53"/>
      <c r="L53"/>
      <c r="M53"/>
      <c r="N53"/>
      <c r="O53"/>
      <c r="P53"/>
      <c r="Q53"/>
    </row>
    <row r="54" spans="1:17">
      <c r="A54" s="2" t="s">
        <v>65</v>
      </c>
      <c r="B54" s="2" t="s">
        <v>68</v>
      </c>
      <c r="C54" s="3">
        <v>478.4615</v>
      </c>
      <c r="D54" s="3">
        <v>473.07690000000002</v>
      </c>
      <c r="E54" s="3">
        <v>481.875</v>
      </c>
      <c r="G54" s="1">
        <f t="shared" si="0"/>
        <v>1.8597610663298125E-2</v>
      </c>
      <c r="H54" s="1">
        <f>SUM(E54/C54)-1</f>
        <v>7.1343253323412625E-3</v>
      </c>
      <c r="J54"/>
      <c r="K54"/>
      <c r="L54"/>
      <c r="M54"/>
      <c r="N54"/>
      <c r="O54"/>
      <c r="P54"/>
      <c r="Q54"/>
    </row>
    <row r="55" spans="1:17">
      <c r="A55" s="2" t="s">
        <v>69</v>
      </c>
      <c r="B55" s="2" t="s">
        <v>70</v>
      </c>
      <c r="C55" s="3">
        <v>408</v>
      </c>
      <c r="D55" s="3">
        <v>463.33330000000001</v>
      </c>
      <c r="E55" s="3">
        <v>476.66669999999999</v>
      </c>
      <c r="G55" s="1">
        <f t="shared" si="0"/>
        <v>2.8777124372455054E-2</v>
      </c>
      <c r="H55" s="1">
        <f>SUM(E55/C55)-1</f>
        <v>0.16830073529411771</v>
      </c>
      <c r="J55"/>
      <c r="K55"/>
      <c r="L55"/>
      <c r="M55"/>
      <c r="N55"/>
      <c r="O55"/>
      <c r="P55"/>
      <c r="Q55"/>
    </row>
    <row r="56" spans="1:17">
      <c r="A56" s="2" t="s">
        <v>69</v>
      </c>
      <c r="B56" s="2" t="s">
        <v>71</v>
      </c>
      <c r="C56" s="3">
        <v>500.25</v>
      </c>
      <c r="D56" s="3">
        <v>485.11360000000002</v>
      </c>
      <c r="E56" s="3">
        <v>511.51519999999999</v>
      </c>
      <c r="G56" s="1">
        <f t="shared" si="0"/>
        <v>5.4423541207667681E-2</v>
      </c>
      <c r="H56" s="1">
        <f>SUM(E56/C56)-1</f>
        <v>2.2519140429785089E-2</v>
      </c>
      <c r="J56"/>
      <c r="K56"/>
      <c r="L56"/>
      <c r="M56"/>
      <c r="N56"/>
      <c r="O56"/>
      <c r="P56"/>
      <c r="Q56"/>
    </row>
    <row r="57" spans="1:17">
      <c r="A57" s="2" t="s">
        <v>69</v>
      </c>
      <c r="B57" s="2" t="s">
        <v>72</v>
      </c>
      <c r="C57" s="3">
        <v>502.1429</v>
      </c>
      <c r="D57" s="3">
        <v>492.22219999999999</v>
      </c>
      <c r="E57" s="3">
        <v>514.23080000000004</v>
      </c>
      <c r="G57" s="1">
        <f t="shared" si="0"/>
        <v>4.4712733395608772E-2</v>
      </c>
      <c r="H57" s="1">
        <f>SUM(E57/C57)-1</f>
        <v>2.4072629524384492E-2</v>
      </c>
      <c r="J57"/>
      <c r="K57"/>
      <c r="L57"/>
      <c r="M57"/>
      <c r="N57"/>
      <c r="O57"/>
      <c r="P57"/>
      <c r="Q57"/>
    </row>
    <row r="58" spans="1:17">
      <c r="A58" s="2" t="s">
        <v>73</v>
      </c>
      <c r="B58" s="2" t="s">
        <v>74</v>
      </c>
      <c r="C58" s="3">
        <v>616.01559999999995</v>
      </c>
      <c r="D58" s="3">
        <v>583.92409999999995</v>
      </c>
      <c r="E58" s="3">
        <v>612.39440000000002</v>
      </c>
      <c r="G58" s="1">
        <f t="shared" si="0"/>
        <v>4.8756850419429565E-2</v>
      </c>
      <c r="H58" s="1">
        <f>SUM(E58/C58)-1</f>
        <v>-5.8784225594286088E-3</v>
      </c>
      <c r="J58"/>
      <c r="K58"/>
      <c r="L58"/>
      <c r="M58"/>
      <c r="N58"/>
      <c r="O58"/>
      <c r="P58"/>
      <c r="Q58"/>
    </row>
    <row r="59" spans="1:17">
      <c r="A59" s="2" t="s">
        <v>73</v>
      </c>
      <c r="B59" s="2" t="s">
        <v>75</v>
      </c>
      <c r="C59" s="3">
        <v>543.61109999999996</v>
      </c>
      <c r="D59" s="3">
        <v>524.51610000000005</v>
      </c>
      <c r="E59" s="3">
        <v>547.32140000000004</v>
      </c>
      <c r="G59" s="1">
        <f t="shared" si="0"/>
        <v>4.3478741643964813E-2</v>
      </c>
      <c r="H59" s="1">
        <f>SUM(E59/C59)-1</f>
        <v>6.8252837368480979E-3</v>
      </c>
      <c r="J59"/>
      <c r="K59"/>
      <c r="L59"/>
      <c r="M59"/>
      <c r="N59"/>
      <c r="O59"/>
      <c r="P59"/>
      <c r="Q59"/>
    </row>
    <row r="60" spans="1:17">
      <c r="A60" s="2" t="s">
        <v>73</v>
      </c>
      <c r="B60" s="2" t="s">
        <v>76</v>
      </c>
      <c r="C60" s="3">
        <v>530</v>
      </c>
      <c r="D60" s="3">
        <v>548.88890000000004</v>
      </c>
      <c r="E60" s="3">
        <v>518.125</v>
      </c>
      <c r="G60" s="1">
        <f t="shared" si="0"/>
        <v>-5.6047589958550859E-2</v>
      </c>
      <c r="H60" s="1">
        <f>SUM(E60/C60)-1</f>
        <v>-2.2405660377358472E-2</v>
      </c>
      <c r="J60"/>
      <c r="K60"/>
      <c r="L60"/>
      <c r="M60"/>
      <c r="N60"/>
      <c r="O60"/>
      <c r="P60"/>
      <c r="Q60"/>
    </row>
    <row r="61" spans="1:17">
      <c r="A61" s="2" t="s">
        <v>77</v>
      </c>
      <c r="B61" s="2" t="s">
        <v>78</v>
      </c>
      <c r="C61" s="3">
        <v>550.44780000000003</v>
      </c>
      <c r="D61" s="3">
        <v>544.08450000000005</v>
      </c>
      <c r="E61" s="3">
        <v>533.01279999999997</v>
      </c>
      <c r="G61" s="1">
        <f t="shared" si="0"/>
        <v>-2.0349228842211242E-2</v>
      </c>
      <c r="H61" s="1">
        <f>SUM(E61/C61)-1</f>
        <v>-3.1674211432946131E-2</v>
      </c>
      <c r="J61"/>
      <c r="K61"/>
      <c r="L61"/>
      <c r="M61"/>
      <c r="N61"/>
      <c r="O61"/>
      <c r="P61"/>
      <c r="Q61"/>
    </row>
    <row r="62" spans="1:17">
      <c r="A62" s="2" t="s">
        <v>77</v>
      </c>
      <c r="B62" s="2" t="s">
        <v>79</v>
      </c>
      <c r="C62" s="3">
        <v>597.85709999999995</v>
      </c>
      <c r="D62" s="3">
        <v>539.16669999999999</v>
      </c>
      <c r="E62" s="3">
        <v>580</v>
      </c>
      <c r="G62" s="1">
        <f t="shared" si="0"/>
        <v>7.5734091144723958E-2</v>
      </c>
      <c r="H62" s="1">
        <f>SUM(E62/C62)-1</f>
        <v>-2.9868508712198816E-2</v>
      </c>
      <c r="J62"/>
      <c r="K62"/>
      <c r="L62"/>
      <c r="M62"/>
      <c r="N62"/>
      <c r="O62"/>
      <c r="P62"/>
      <c r="Q62"/>
    </row>
    <row r="63" spans="1:17">
      <c r="A63" s="2" t="s">
        <v>77</v>
      </c>
      <c r="B63" s="2" t="s">
        <v>80</v>
      </c>
      <c r="C63" s="3">
        <v>607.5</v>
      </c>
      <c r="D63" s="3">
        <v>562</v>
      </c>
      <c r="E63" s="3">
        <v>612.36839999999995</v>
      </c>
      <c r="G63" s="1">
        <f t="shared" si="0"/>
        <v>8.9623487544483904E-2</v>
      </c>
      <c r="H63" s="1">
        <f>SUM(E63/C63)-1</f>
        <v>8.0138271604937028E-3</v>
      </c>
      <c r="J63"/>
      <c r="K63"/>
      <c r="L63"/>
      <c r="M63"/>
      <c r="N63"/>
      <c r="O63"/>
      <c r="P63"/>
      <c r="Q63"/>
    </row>
    <row r="64" spans="1:17">
      <c r="A64" s="2" t="s">
        <v>77</v>
      </c>
      <c r="B64" s="2" t="s">
        <v>81</v>
      </c>
      <c r="C64" s="3">
        <v>442.16669999999999</v>
      </c>
      <c r="D64" s="3">
        <v>501.875</v>
      </c>
      <c r="E64" s="3">
        <v>482.77780000000001</v>
      </c>
      <c r="G64" s="1">
        <f t="shared" si="0"/>
        <v>-3.8051706102117056E-2</v>
      </c>
      <c r="H64" s="1">
        <f>SUM(E64/C64)-1</f>
        <v>9.1845677207261556E-2</v>
      </c>
      <c r="J64"/>
      <c r="K64"/>
      <c r="L64"/>
      <c r="M64"/>
      <c r="N64"/>
      <c r="O64"/>
      <c r="P64"/>
      <c r="Q64"/>
    </row>
    <row r="65" spans="1:17">
      <c r="A65" s="2" t="s">
        <v>77</v>
      </c>
      <c r="B65" s="2" t="s">
        <v>82</v>
      </c>
      <c r="C65" s="3">
        <v>529</v>
      </c>
      <c r="D65" s="3">
        <v>493.6</v>
      </c>
      <c r="E65" s="3">
        <v>524.44439999999997</v>
      </c>
      <c r="G65" s="1">
        <f t="shared" si="0"/>
        <v>6.2488654781199138E-2</v>
      </c>
      <c r="H65" s="1">
        <f>SUM(E65/C65)-1</f>
        <v>-8.6117202268432003E-3</v>
      </c>
      <c r="J65"/>
      <c r="K65"/>
      <c r="L65"/>
      <c r="M65"/>
      <c r="N65"/>
      <c r="O65"/>
      <c r="P65"/>
      <c r="Q65"/>
    </row>
    <row r="66" spans="1:17">
      <c r="A66" s="2" t="s">
        <v>77</v>
      </c>
      <c r="B66" s="2" t="s">
        <v>83</v>
      </c>
      <c r="C66" s="3">
        <v>599.125</v>
      </c>
      <c r="D66" s="3">
        <v>632.03129999999999</v>
      </c>
      <c r="E66" s="3">
        <v>606.71429999999998</v>
      </c>
      <c r="G66" s="1">
        <f t="shared" si="0"/>
        <v>-4.0056560489963089E-2</v>
      </c>
      <c r="H66" s="1">
        <f>SUM(E66/C66)-1</f>
        <v>1.2667306488629126E-2</v>
      </c>
      <c r="J66"/>
      <c r="K66"/>
      <c r="L66"/>
      <c r="M66"/>
      <c r="N66"/>
      <c r="O66"/>
      <c r="P66"/>
      <c r="Q66"/>
    </row>
    <row r="67" spans="1:17">
      <c r="A67" s="2" t="s">
        <v>77</v>
      </c>
      <c r="B67" s="2" t="s">
        <v>84</v>
      </c>
      <c r="C67" s="3">
        <v>616.33929999999998</v>
      </c>
      <c r="D67" s="3">
        <v>645.44439999999997</v>
      </c>
      <c r="E67" s="3">
        <v>641.42859999999996</v>
      </c>
      <c r="G67" s="1">
        <f t="shared" si="0"/>
        <v>-6.2217597673789315E-3</v>
      </c>
      <c r="H67" s="1">
        <f>SUM(E67/C67)-1</f>
        <v>4.0706961246832707E-2</v>
      </c>
      <c r="J67"/>
      <c r="K67"/>
      <c r="L67"/>
      <c r="M67"/>
      <c r="N67"/>
      <c r="O67"/>
      <c r="P67"/>
      <c r="Q67"/>
    </row>
    <row r="68" spans="1:17">
      <c r="A68" s="2" t="s">
        <v>77</v>
      </c>
      <c r="B68" s="2" t="s">
        <v>85</v>
      </c>
      <c r="C68" s="3">
        <v>426.42860000000002</v>
      </c>
      <c r="D68" s="3">
        <v>430</v>
      </c>
      <c r="E68" s="3">
        <v>457.1429</v>
      </c>
      <c r="G68" s="1">
        <f t="shared" si="0"/>
        <v>6.3123023255813981E-2</v>
      </c>
      <c r="H68" s="1">
        <f>SUM(E68/C68)-1</f>
        <v>7.2026829344935983E-2</v>
      </c>
      <c r="J68"/>
      <c r="K68"/>
      <c r="L68"/>
      <c r="M68"/>
      <c r="N68"/>
      <c r="O68"/>
      <c r="P68"/>
      <c r="Q68"/>
    </row>
    <row r="69" spans="1:17">
      <c r="A69" s="2" t="s">
        <v>86</v>
      </c>
      <c r="B69" s="2" t="s">
        <v>87</v>
      </c>
      <c r="C69" s="3">
        <v>564.44439999999997</v>
      </c>
      <c r="D69" s="3">
        <v>553.33330000000001</v>
      </c>
      <c r="E69" s="3">
        <v>509.16669999999999</v>
      </c>
      <c r="G69" s="1">
        <f t="shared" ref="G69:G80" si="1">SUM(E69/D69)-1</f>
        <v>-7.9819161434889319E-2</v>
      </c>
      <c r="H69" s="1">
        <f>SUM(E69/C69)-1</f>
        <v>-9.7932940782121336E-2</v>
      </c>
      <c r="J69"/>
      <c r="K69"/>
      <c r="L69"/>
      <c r="M69"/>
      <c r="N69"/>
      <c r="O69"/>
      <c r="P69"/>
      <c r="Q69"/>
    </row>
    <row r="70" spans="1:17">
      <c r="A70" s="2" t="s">
        <v>86</v>
      </c>
      <c r="B70" s="2" t="s">
        <v>88</v>
      </c>
      <c r="C70" s="3">
        <v>525.34479999999996</v>
      </c>
      <c r="D70" s="3">
        <v>536.5</v>
      </c>
      <c r="E70" s="3">
        <v>544.697</v>
      </c>
      <c r="G70" s="1">
        <f t="shared" si="1"/>
        <v>1.527865796831307E-2</v>
      </c>
      <c r="H70" s="1">
        <f>SUM(E70/C70)-1</f>
        <v>3.6837140103033406E-2</v>
      </c>
      <c r="J70"/>
      <c r="K70"/>
      <c r="L70"/>
      <c r="M70"/>
      <c r="N70"/>
      <c r="O70"/>
      <c r="P70"/>
      <c r="Q70"/>
    </row>
    <row r="71" spans="1:17">
      <c r="A71" s="2" t="s">
        <v>86</v>
      </c>
      <c r="B71" s="2" t="s">
        <v>89</v>
      </c>
      <c r="C71" s="3">
        <v>520</v>
      </c>
      <c r="D71" s="3">
        <v>593.75</v>
      </c>
      <c r="E71" s="3">
        <v>621.66669999999999</v>
      </c>
      <c r="G71" s="1">
        <f t="shared" si="1"/>
        <v>4.7017599999999993E-2</v>
      </c>
      <c r="H71" s="1">
        <f>SUM(E71/C71)-1</f>
        <v>0.19551288461538463</v>
      </c>
      <c r="J71"/>
      <c r="K71"/>
      <c r="L71"/>
      <c r="M71"/>
      <c r="N71"/>
      <c r="O71"/>
      <c r="P71"/>
      <c r="Q71"/>
    </row>
    <row r="72" spans="1:17">
      <c r="A72" s="2" t="s">
        <v>90</v>
      </c>
      <c r="B72" s="2" t="s">
        <v>91</v>
      </c>
      <c r="C72" s="3">
        <v>649.09090000000003</v>
      </c>
      <c r="D72" s="3">
        <v>636.78570000000002</v>
      </c>
      <c r="E72" s="3">
        <v>640.55560000000003</v>
      </c>
      <c r="G72" s="1">
        <f t="shared" si="1"/>
        <v>5.9202020397128852E-3</v>
      </c>
      <c r="H72" s="1">
        <f>SUM(E72/C72)-1</f>
        <v>-1.3149622032907926E-2</v>
      </c>
      <c r="J72"/>
      <c r="K72"/>
      <c r="L72"/>
      <c r="M72"/>
      <c r="N72"/>
      <c r="O72"/>
      <c r="P72"/>
      <c r="Q72"/>
    </row>
    <row r="73" spans="1:17">
      <c r="A73" s="2" t="s">
        <v>90</v>
      </c>
      <c r="B73" s="2" t="s">
        <v>92</v>
      </c>
      <c r="C73" s="3">
        <v>627.96879999999999</v>
      </c>
      <c r="D73" s="3">
        <v>632.95140000000004</v>
      </c>
      <c r="E73" s="3">
        <v>603.06449999999995</v>
      </c>
      <c r="G73" s="1">
        <f t="shared" si="1"/>
        <v>-4.7218317235731E-2</v>
      </c>
      <c r="H73" s="1">
        <f>SUM(E73/C73)-1</f>
        <v>-3.9658498957273136E-2</v>
      </c>
      <c r="J73"/>
      <c r="K73"/>
      <c r="L73"/>
      <c r="M73"/>
      <c r="N73"/>
      <c r="O73"/>
      <c r="P73"/>
      <c r="Q73"/>
    </row>
    <row r="74" spans="1:17">
      <c r="A74" s="2" t="s">
        <v>90</v>
      </c>
      <c r="B74" s="2" t="s">
        <v>93</v>
      </c>
      <c r="C74" s="3">
        <v>722.5</v>
      </c>
      <c r="D74" s="3">
        <v>653.79999999999995</v>
      </c>
      <c r="E74" s="3">
        <v>646.08699999999999</v>
      </c>
      <c r="G74" s="1">
        <f t="shared" si="1"/>
        <v>-1.1797185683695255E-2</v>
      </c>
      <c r="H74" s="1">
        <f>SUM(E74/C74)-1</f>
        <v>-0.10576193771626297</v>
      </c>
      <c r="J74"/>
      <c r="K74"/>
      <c r="L74"/>
      <c r="M74"/>
      <c r="N74"/>
      <c r="O74"/>
      <c r="P74"/>
      <c r="Q74"/>
    </row>
    <row r="75" spans="1:17">
      <c r="A75" s="2" t="s">
        <v>90</v>
      </c>
      <c r="B75" s="2" t="s">
        <v>94</v>
      </c>
      <c r="C75" s="3">
        <v>636.04169999999999</v>
      </c>
      <c r="D75" s="3">
        <v>606.40629999999999</v>
      </c>
      <c r="E75" s="3">
        <v>605.88</v>
      </c>
      <c r="G75" s="1">
        <f t="shared" si="1"/>
        <v>-8.6789995420555321E-4</v>
      </c>
      <c r="H75" s="1">
        <f>SUM(E75/C75)-1</f>
        <v>-4.7420947400146907E-2</v>
      </c>
      <c r="J75"/>
      <c r="K75"/>
      <c r="L75"/>
      <c r="M75"/>
      <c r="N75"/>
      <c r="O75"/>
      <c r="P75"/>
      <c r="Q75"/>
    </row>
    <row r="76" spans="1:17">
      <c r="A76" s="2" t="s">
        <v>90</v>
      </c>
      <c r="B76" s="2" t="s">
        <v>95</v>
      </c>
      <c r="C76" s="3">
        <v>685.26790000000005</v>
      </c>
      <c r="D76" s="3">
        <v>675.0317</v>
      </c>
      <c r="E76" s="3">
        <v>631.49459999999999</v>
      </c>
      <c r="G76" s="1">
        <f t="shared" si="1"/>
        <v>-6.4496378466374238E-2</v>
      </c>
      <c r="H76" s="1">
        <f>SUM(E76/C76)-1</f>
        <v>-7.847047848002231E-2</v>
      </c>
      <c r="J76"/>
      <c r="K76"/>
      <c r="L76"/>
      <c r="M76"/>
      <c r="N76"/>
      <c r="O76"/>
      <c r="P76"/>
      <c r="Q76"/>
    </row>
    <row r="77" spans="1:17">
      <c r="A77" s="2" t="s">
        <v>96</v>
      </c>
      <c r="B77" s="2" t="s">
        <v>97</v>
      </c>
      <c r="C77" s="3">
        <v>436.25</v>
      </c>
      <c r="D77" s="3">
        <v>418</v>
      </c>
      <c r="E77" s="3">
        <v>471.25</v>
      </c>
      <c r="G77" s="1">
        <f t="shared" si="1"/>
        <v>0.12739234449760772</v>
      </c>
      <c r="H77" s="1">
        <f>SUM(E77/C77)-1</f>
        <v>8.022922636103158E-2</v>
      </c>
      <c r="J77"/>
      <c r="K77"/>
      <c r="L77"/>
      <c r="M77"/>
      <c r="N77"/>
      <c r="O77"/>
      <c r="P77"/>
      <c r="Q77"/>
    </row>
    <row r="78" spans="1:17">
      <c r="A78" s="2" t="s">
        <v>96</v>
      </c>
      <c r="B78" s="2" t="s">
        <v>98</v>
      </c>
      <c r="C78" s="3">
        <v>492.5</v>
      </c>
      <c r="D78" s="3">
        <v>420</v>
      </c>
      <c r="E78" s="3">
        <v>467.77780000000001</v>
      </c>
      <c r="G78" s="1">
        <f t="shared" si="1"/>
        <v>0.11375666666666673</v>
      </c>
      <c r="H78" s="1">
        <f>SUM(E78/C78)-1</f>
        <v>-5.0197360406091351E-2</v>
      </c>
      <c r="J78"/>
      <c r="K78"/>
      <c r="L78"/>
      <c r="M78"/>
      <c r="N78"/>
      <c r="O78"/>
      <c r="P78"/>
      <c r="Q78"/>
    </row>
    <row r="79" spans="1:17">
      <c r="A79" s="2" t="s">
        <v>96</v>
      </c>
      <c r="B79" s="2" t="s">
        <v>99</v>
      </c>
      <c r="C79" s="3">
        <v>357.5</v>
      </c>
      <c r="D79" s="3"/>
      <c r="E79" s="3">
        <v>454</v>
      </c>
      <c r="G79" s="1" t="e">
        <f t="shared" si="1"/>
        <v>#DIV/0!</v>
      </c>
      <c r="H79" s="1">
        <f>SUM(E79/C79)-1</f>
        <v>0.26993006993006996</v>
      </c>
      <c r="J79"/>
      <c r="K79"/>
      <c r="L79"/>
      <c r="M79"/>
      <c r="N79"/>
      <c r="O79"/>
      <c r="P79"/>
      <c r="Q79"/>
    </row>
    <row r="80" spans="1:17">
      <c r="A80" s="2" t="s">
        <v>100</v>
      </c>
      <c r="C80" s="3">
        <v>641.92750000000001</v>
      </c>
      <c r="D80" s="3">
        <v>633.75829999999996</v>
      </c>
      <c r="E80" s="3">
        <v>629.48030000000006</v>
      </c>
      <c r="G80" s="1">
        <f t="shared" si="1"/>
        <v>-6.7502074529042222E-3</v>
      </c>
      <c r="H80" s="1">
        <f>SUM(E80/C80)-1</f>
        <v>-1.9390351714173248E-2</v>
      </c>
      <c r="J80"/>
      <c r="K80"/>
      <c r="L80"/>
      <c r="M80"/>
      <c r="N80"/>
      <c r="O80"/>
      <c r="P80"/>
      <c r="Q80"/>
    </row>
    <row r="81" spans="1:18">
      <c r="J81"/>
      <c r="K81"/>
      <c r="L81"/>
      <c r="M81"/>
      <c r="N81"/>
      <c r="O81"/>
      <c r="P81"/>
      <c r="Q81"/>
    </row>
    <row r="82" spans="1:18">
      <c r="J82"/>
      <c r="K82"/>
      <c r="L82"/>
      <c r="M82"/>
      <c r="N82"/>
      <c r="O82"/>
      <c r="P82"/>
      <c r="Q82"/>
    </row>
    <row r="83" spans="1:18">
      <c r="A83" s="4" t="s">
        <v>101</v>
      </c>
    </row>
    <row r="84" spans="1:18" s="5" customFormat="1">
      <c r="A84" s="5" t="s">
        <v>1</v>
      </c>
      <c r="B84" s="4" t="s">
        <v>2</v>
      </c>
      <c r="C84" s="5">
        <v>45689</v>
      </c>
      <c r="D84" s="5">
        <v>46023</v>
      </c>
      <c r="E84" s="5">
        <f>E3</f>
        <v>46054</v>
      </c>
      <c r="G84" s="5" t="s">
        <v>3</v>
      </c>
      <c r="H84" s="5" t="s">
        <v>4</v>
      </c>
      <c r="J84" s="2"/>
      <c r="K84" s="2"/>
      <c r="L84" s="2"/>
      <c r="M84" s="2"/>
      <c r="N84" s="2"/>
      <c r="O84" s="2"/>
      <c r="P84" s="2"/>
      <c r="Q84" s="2"/>
      <c r="R84" s="2"/>
    </row>
    <row r="85" spans="1:18">
      <c r="A85" s="2" t="s">
        <v>5</v>
      </c>
      <c r="B85" s="2" t="s">
        <v>6</v>
      </c>
      <c r="C85" s="2">
        <v>1007</v>
      </c>
      <c r="D85" s="2">
        <v>1215</v>
      </c>
      <c r="E85" s="2">
        <v>935</v>
      </c>
      <c r="G85" s="1">
        <f t="shared" ref="G85:G148" si="2">SUM(E85/D85)-1</f>
        <v>-0.23045267489711929</v>
      </c>
      <c r="H85" s="1">
        <f>SUM(E85/C85)-1</f>
        <v>-7.1499503475670356E-2</v>
      </c>
    </row>
    <row r="86" spans="1:18">
      <c r="A86" s="2" t="s">
        <v>5</v>
      </c>
      <c r="B86" s="2" t="s">
        <v>7</v>
      </c>
      <c r="C86" s="2">
        <v>105</v>
      </c>
      <c r="D86" s="2">
        <v>118</v>
      </c>
      <c r="E86" s="2">
        <v>99</v>
      </c>
      <c r="G86" s="1">
        <f t="shared" si="2"/>
        <v>-0.16101694915254239</v>
      </c>
      <c r="H86" s="1">
        <f>SUM(E86/C86)-1</f>
        <v>-5.7142857142857162E-2</v>
      </c>
      <c r="R86" s="5"/>
    </row>
    <row r="87" spans="1:18">
      <c r="A87" s="2" t="s">
        <v>5</v>
      </c>
      <c r="B87" s="2" t="s">
        <v>8</v>
      </c>
      <c r="G87" s="1" t="e">
        <f t="shared" si="2"/>
        <v>#DIV/0!</v>
      </c>
      <c r="H87" s="1" t="e">
        <f>SUM(E87/C87)-1</f>
        <v>#DIV/0!</v>
      </c>
    </row>
    <row r="88" spans="1:18">
      <c r="A88" s="2" t="s">
        <v>5</v>
      </c>
      <c r="B88" s="2" t="s">
        <v>9</v>
      </c>
      <c r="C88" s="2">
        <v>837</v>
      </c>
      <c r="D88" s="2">
        <v>673</v>
      </c>
      <c r="E88" s="2">
        <v>606</v>
      </c>
      <c r="G88" s="1">
        <f t="shared" si="2"/>
        <v>-9.9554234769687944E-2</v>
      </c>
      <c r="H88" s="1">
        <f>SUM(E88/C88)-1</f>
        <v>-0.27598566308243733</v>
      </c>
    </row>
    <row r="89" spans="1:18">
      <c r="A89" s="2" t="s">
        <v>5</v>
      </c>
      <c r="B89" s="2" t="s">
        <v>10</v>
      </c>
      <c r="C89" s="2">
        <v>284</v>
      </c>
      <c r="D89" s="2">
        <v>341</v>
      </c>
      <c r="E89" s="2">
        <v>288</v>
      </c>
      <c r="G89" s="1">
        <f t="shared" si="2"/>
        <v>-0.15542521994134895</v>
      </c>
      <c r="H89" s="1">
        <f>SUM(E89/C89)-1</f>
        <v>1.4084507042253502E-2</v>
      </c>
    </row>
    <row r="90" spans="1:18">
      <c r="A90" s="2" t="s">
        <v>5</v>
      </c>
      <c r="B90" s="2" t="s">
        <v>11</v>
      </c>
      <c r="C90" s="2">
        <v>116</v>
      </c>
      <c r="D90" s="2">
        <v>136</v>
      </c>
      <c r="E90" s="2">
        <v>138</v>
      </c>
      <c r="G90" s="1">
        <f t="shared" si="2"/>
        <v>1.4705882352941124E-2</v>
      </c>
      <c r="H90" s="1">
        <f>SUM(E90/C90)-1</f>
        <v>0.18965517241379315</v>
      </c>
      <c r="J90" s="5"/>
      <c r="K90" s="5"/>
      <c r="L90" s="5"/>
      <c r="M90" s="5"/>
      <c r="N90" s="5"/>
      <c r="O90" s="5"/>
      <c r="P90" s="5"/>
      <c r="Q90" s="5"/>
    </row>
    <row r="91" spans="1:18">
      <c r="A91" s="2" t="s">
        <v>5</v>
      </c>
      <c r="B91" s="2" t="s">
        <v>12</v>
      </c>
      <c r="C91" s="2">
        <v>124</v>
      </c>
      <c r="D91" s="2">
        <v>126</v>
      </c>
      <c r="E91" s="2">
        <v>147</v>
      </c>
      <c r="G91" s="1">
        <f t="shared" si="2"/>
        <v>0.16666666666666674</v>
      </c>
      <c r="H91" s="1">
        <f>SUM(E91/C91)-1</f>
        <v>0.18548387096774199</v>
      </c>
    </row>
    <row r="92" spans="1:18">
      <c r="A92" s="2" t="s">
        <v>5</v>
      </c>
      <c r="B92" s="2" t="s">
        <v>13</v>
      </c>
      <c r="C92" s="2">
        <v>11</v>
      </c>
      <c r="D92" s="2">
        <v>3</v>
      </c>
      <c r="E92" s="2">
        <v>15</v>
      </c>
      <c r="G92" s="1">
        <f t="shared" si="2"/>
        <v>4</v>
      </c>
      <c r="H92" s="1">
        <f>SUM(E92/C92)-1</f>
        <v>0.36363636363636354</v>
      </c>
    </row>
    <row r="93" spans="1:18">
      <c r="A93" s="2" t="s">
        <v>5</v>
      </c>
      <c r="B93" s="2" t="s">
        <v>14</v>
      </c>
      <c r="C93" s="2">
        <v>327</v>
      </c>
      <c r="D93" s="2">
        <v>433</v>
      </c>
      <c r="E93" s="2">
        <v>379</v>
      </c>
      <c r="G93" s="1">
        <f t="shared" si="2"/>
        <v>-0.12471131639722866</v>
      </c>
      <c r="H93" s="1">
        <f>SUM(E93/C93)-1</f>
        <v>0.15902140672782883</v>
      </c>
    </row>
    <row r="94" spans="1:18">
      <c r="A94" s="2" t="s">
        <v>15</v>
      </c>
      <c r="B94" s="2" t="s">
        <v>16</v>
      </c>
      <c r="C94" s="2">
        <v>3</v>
      </c>
      <c r="D94" s="2">
        <v>3</v>
      </c>
      <c r="E94" s="2">
        <v>5</v>
      </c>
      <c r="G94" s="1">
        <f t="shared" si="2"/>
        <v>0.66666666666666674</v>
      </c>
      <c r="H94" s="1">
        <f>SUM(E94/C94)-1</f>
        <v>0.66666666666666674</v>
      </c>
    </row>
    <row r="95" spans="1:18">
      <c r="A95" s="2" t="s">
        <v>15</v>
      </c>
      <c r="B95" s="2" t="s">
        <v>17</v>
      </c>
      <c r="C95" s="2">
        <v>5</v>
      </c>
      <c r="D95" s="2">
        <v>4</v>
      </c>
      <c r="E95" s="2">
        <v>3</v>
      </c>
      <c r="G95" s="1">
        <f t="shared" si="2"/>
        <v>-0.25</v>
      </c>
      <c r="H95" s="1">
        <f>SUM(E95/C95)-1</f>
        <v>-0.4</v>
      </c>
    </row>
    <row r="96" spans="1:18">
      <c r="A96" s="2" t="s">
        <v>15</v>
      </c>
      <c r="B96" s="2" t="s">
        <v>18</v>
      </c>
      <c r="C96" s="2">
        <v>27</v>
      </c>
      <c r="D96" s="2">
        <v>65</v>
      </c>
      <c r="E96" s="2">
        <v>59</v>
      </c>
      <c r="G96" s="1">
        <f t="shared" si="2"/>
        <v>-9.2307692307692313E-2</v>
      </c>
      <c r="H96" s="1">
        <f>SUM(E96/C96)-1</f>
        <v>1.1851851851851851</v>
      </c>
    </row>
    <row r="97" spans="1:8">
      <c r="A97" s="2" t="s">
        <v>15</v>
      </c>
      <c r="B97" s="2" t="s">
        <v>19</v>
      </c>
      <c r="C97" s="2">
        <v>172</v>
      </c>
      <c r="D97" s="2">
        <v>163</v>
      </c>
      <c r="E97" s="2">
        <v>145</v>
      </c>
      <c r="G97" s="1">
        <f t="shared" si="2"/>
        <v>-0.11042944785276076</v>
      </c>
      <c r="H97" s="1">
        <f>SUM(E97/C97)-1</f>
        <v>-0.15697674418604646</v>
      </c>
    </row>
    <row r="98" spans="1:8">
      <c r="A98" s="2" t="s">
        <v>15</v>
      </c>
      <c r="B98" s="2" t="s">
        <v>20</v>
      </c>
      <c r="C98" s="2">
        <v>44</v>
      </c>
      <c r="D98" s="2">
        <v>35</v>
      </c>
      <c r="E98" s="2">
        <v>29</v>
      </c>
      <c r="G98" s="1">
        <f t="shared" si="2"/>
        <v>-0.17142857142857137</v>
      </c>
      <c r="H98" s="1">
        <f>SUM(E98/C98)-1</f>
        <v>-0.34090909090909094</v>
      </c>
    </row>
    <row r="99" spans="1:8">
      <c r="A99" s="2" t="s">
        <v>15</v>
      </c>
      <c r="B99" s="2" t="s">
        <v>21</v>
      </c>
      <c r="C99" s="2">
        <v>18</v>
      </c>
      <c r="D99" s="2">
        <v>23</v>
      </c>
      <c r="E99" s="2">
        <v>28</v>
      </c>
      <c r="G99" s="1">
        <f t="shared" si="2"/>
        <v>0.21739130434782616</v>
      </c>
      <c r="H99" s="1">
        <f>SUM(E99/C99)-1</f>
        <v>0.55555555555555558</v>
      </c>
    </row>
    <row r="100" spans="1:8">
      <c r="A100" s="2" t="s">
        <v>22</v>
      </c>
      <c r="B100" s="2" t="s">
        <v>23</v>
      </c>
      <c r="C100" s="2">
        <v>24</v>
      </c>
      <c r="D100" s="2">
        <v>38</v>
      </c>
      <c r="E100" s="2">
        <v>37</v>
      </c>
      <c r="G100" s="1">
        <f t="shared" si="2"/>
        <v>-2.6315789473684181E-2</v>
      </c>
      <c r="H100" s="1">
        <f>SUM(E100/C100)-1</f>
        <v>0.54166666666666674</v>
      </c>
    </row>
    <row r="101" spans="1:8">
      <c r="A101" s="2" t="s">
        <v>22</v>
      </c>
      <c r="B101" s="2" t="s">
        <v>24</v>
      </c>
      <c r="C101" s="2">
        <v>5</v>
      </c>
      <c r="D101" s="2">
        <v>4</v>
      </c>
      <c r="E101" s="2">
        <v>3</v>
      </c>
      <c r="G101" s="1">
        <f t="shared" si="2"/>
        <v>-0.25</v>
      </c>
      <c r="H101" s="1">
        <f>SUM(E101/C101)-1</f>
        <v>-0.4</v>
      </c>
    </row>
    <row r="102" spans="1:8">
      <c r="A102" s="2" t="s">
        <v>22</v>
      </c>
      <c r="B102" s="2" t="s">
        <v>25</v>
      </c>
      <c r="C102" s="2">
        <v>521</v>
      </c>
      <c r="D102" s="2">
        <v>702</v>
      </c>
      <c r="E102" s="2">
        <v>566</v>
      </c>
      <c r="G102" s="1">
        <f t="shared" si="2"/>
        <v>-0.19373219373219375</v>
      </c>
      <c r="H102" s="1">
        <f>SUM(E102/C102)-1</f>
        <v>8.6372360844529705E-2</v>
      </c>
    </row>
    <row r="103" spans="1:8">
      <c r="A103" s="2" t="s">
        <v>22</v>
      </c>
      <c r="B103" s="2" t="s">
        <v>26</v>
      </c>
      <c r="C103" s="2">
        <v>4</v>
      </c>
      <c r="D103" s="2">
        <v>2</v>
      </c>
      <c r="E103" s="2">
        <v>6</v>
      </c>
      <c r="G103" s="1">
        <f t="shared" si="2"/>
        <v>2</v>
      </c>
      <c r="H103" s="1">
        <f>SUM(E103/C103)-1</f>
        <v>0.5</v>
      </c>
    </row>
    <row r="104" spans="1:8">
      <c r="A104" s="2" t="s">
        <v>22</v>
      </c>
      <c r="B104" s="2" t="s">
        <v>27</v>
      </c>
      <c r="C104" s="2">
        <v>1</v>
      </c>
      <c r="E104" s="2">
        <v>1</v>
      </c>
      <c r="G104" s="1" t="e">
        <f t="shared" si="2"/>
        <v>#DIV/0!</v>
      </c>
      <c r="H104" s="1">
        <f>SUM(E104/C104)-1</f>
        <v>0</v>
      </c>
    </row>
    <row r="105" spans="1:8">
      <c r="A105" s="2" t="s">
        <v>22</v>
      </c>
      <c r="B105" s="2" t="s">
        <v>28</v>
      </c>
      <c r="C105" s="2">
        <v>53</v>
      </c>
      <c r="D105" s="2">
        <v>73</v>
      </c>
      <c r="E105" s="2">
        <v>83</v>
      </c>
      <c r="G105" s="1">
        <f t="shared" si="2"/>
        <v>0.13698630136986312</v>
      </c>
      <c r="H105" s="1">
        <f>SUM(E105/C105)-1</f>
        <v>0.5660377358490567</v>
      </c>
    </row>
    <row r="106" spans="1:8">
      <c r="A106" s="2" t="s">
        <v>22</v>
      </c>
      <c r="B106" s="2" t="s">
        <v>29</v>
      </c>
      <c r="C106" s="2">
        <v>30</v>
      </c>
      <c r="D106" s="2">
        <v>34</v>
      </c>
      <c r="E106" s="2">
        <v>29</v>
      </c>
      <c r="G106" s="1">
        <f t="shared" si="2"/>
        <v>-0.1470588235294118</v>
      </c>
      <c r="H106" s="1">
        <f>SUM(E106/C106)-1</f>
        <v>-3.3333333333333326E-2</v>
      </c>
    </row>
    <row r="107" spans="1:8">
      <c r="A107" s="2" t="s">
        <v>22</v>
      </c>
      <c r="B107" s="2" t="s">
        <v>30</v>
      </c>
      <c r="C107" s="2">
        <v>30</v>
      </c>
      <c r="D107" s="2">
        <v>37</v>
      </c>
      <c r="E107" s="2">
        <v>29</v>
      </c>
      <c r="G107" s="1">
        <f t="shared" si="2"/>
        <v>-0.21621621621621623</v>
      </c>
      <c r="H107" s="1">
        <f>SUM(E107/C107)-1</f>
        <v>-3.3333333333333326E-2</v>
      </c>
    </row>
    <row r="108" spans="1:8">
      <c r="A108" s="2" t="s">
        <v>22</v>
      </c>
      <c r="B108" s="2" t="s">
        <v>31</v>
      </c>
      <c r="C108" s="2">
        <v>1</v>
      </c>
      <c r="D108" s="2">
        <v>2</v>
      </c>
      <c r="E108" s="2">
        <v>2</v>
      </c>
      <c r="G108" s="1">
        <f t="shared" si="2"/>
        <v>0</v>
      </c>
      <c r="H108" s="1">
        <f>SUM(E108/C108)-1</f>
        <v>1</v>
      </c>
    </row>
    <row r="109" spans="1:8">
      <c r="A109" s="2" t="s">
        <v>32</v>
      </c>
      <c r="B109" s="2" t="s">
        <v>33</v>
      </c>
      <c r="C109" s="2">
        <v>16</v>
      </c>
      <c r="D109" s="2">
        <v>28</v>
      </c>
      <c r="E109" s="2">
        <v>27</v>
      </c>
      <c r="G109" s="1">
        <f t="shared" si="2"/>
        <v>-3.5714285714285698E-2</v>
      </c>
      <c r="H109" s="1">
        <f>SUM(E109/C109)-1</f>
        <v>0.6875</v>
      </c>
    </row>
    <row r="110" spans="1:8">
      <c r="A110" s="2" t="s">
        <v>32</v>
      </c>
      <c r="B110" s="2" t="s">
        <v>34</v>
      </c>
      <c r="C110" s="2">
        <v>38</v>
      </c>
      <c r="D110" s="2">
        <v>54</v>
      </c>
      <c r="E110" s="2">
        <v>53</v>
      </c>
      <c r="G110" s="1">
        <f t="shared" si="2"/>
        <v>-1.851851851851849E-2</v>
      </c>
      <c r="H110" s="1">
        <f>SUM(E110/C110)-1</f>
        <v>0.39473684210526305</v>
      </c>
    </row>
    <row r="111" spans="1:8">
      <c r="A111" s="2" t="s">
        <v>35</v>
      </c>
      <c r="B111" s="2" t="s">
        <v>36</v>
      </c>
      <c r="C111" s="2">
        <v>25</v>
      </c>
      <c r="D111" s="2">
        <v>28</v>
      </c>
      <c r="E111" s="2">
        <v>19</v>
      </c>
      <c r="G111" s="1">
        <f t="shared" si="2"/>
        <v>-0.3214285714285714</v>
      </c>
      <c r="H111" s="1">
        <f>SUM(E111/C111)-1</f>
        <v>-0.24</v>
      </c>
    </row>
    <row r="112" spans="1:8">
      <c r="A112" s="2" t="s">
        <v>35</v>
      </c>
      <c r="B112" s="2" t="s">
        <v>37</v>
      </c>
      <c r="C112" s="2">
        <v>73</v>
      </c>
      <c r="D112" s="2">
        <v>68</v>
      </c>
      <c r="E112" s="2">
        <v>48</v>
      </c>
      <c r="G112" s="1">
        <f t="shared" si="2"/>
        <v>-0.29411764705882348</v>
      </c>
      <c r="H112" s="1">
        <f>SUM(E112/C112)-1</f>
        <v>-0.34246575342465757</v>
      </c>
    </row>
    <row r="113" spans="1:8">
      <c r="A113" s="2" t="s">
        <v>35</v>
      </c>
      <c r="B113" s="2" t="s">
        <v>38</v>
      </c>
      <c r="C113" s="2">
        <v>27</v>
      </c>
      <c r="D113" s="2">
        <v>26</v>
      </c>
      <c r="E113" s="2">
        <v>39</v>
      </c>
      <c r="G113" s="1">
        <f t="shared" si="2"/>
        <v>0.5</v>
      </c>
      <c r="H113" s="1">
        <f>SUM(E113/C113)-1</f>
        <v>0.44444444444444442</v>
      </c>
    </row>
    <row r="114" spans="1:8">
      <c r="A114" s="2" t="s">
        <v>39</v>
      </c>
      <c r="B114" s="2" t="s">
        <v>40</v>
      </c>
      <c r="C114" s="2">
        <v>29</v>
      </c>
      <c r="D114" s="2">
        <v>17</v>
      </c>
      <c r="E114" s="2">
        <v>24</v>
      </c>
      <c r="G114" s="1">
        <f t="shared" si="2"/>
        <v>0.41176470588235303</v>
      </c>
      <c r="H114" s="1">
        <f>SUM(E114/C114)-1</f>
        <v>-0.17241379310344829</v>
      </c>
    </row>
    <row r="115" spans="1:8">
      <c r="A115" s="2" t="s">
        <v>41</v>
      </c>
      <c r="B115" s="2" t="s">
        <v>42</v>
      </c>
      <c r="C115" s="2">
        <v>34</v>
      </c>
      <c r="D115" s="2">
        <v>43</v>
      </c>
      <c r="E115" s="2">
        <v>44</v>
      </c>
      <c r="G115" s="1">
        <f t="shared" si="2"/>
        <v>2.3255813953488413E-2</v>
      </c>
      <c r="H115" s="1">
        <f>SUM(E115/C115)-1</f>
        <v>0.29411764705882359</v>
      </c>
    </row>
    <row r="116" spans="1:8">
      <c r="A116" s="2" t="s">
        <v>43</v>
      </c>
      <c r="B116" s="2" t="s">
        <v>44</v>
      </c>
      <c r="C116" s="2">
        <v>13</v>
      </c>
      <c r="D116" s="2">
        <v>11</v>
      </c>
      <c r="E116" s="2">
        <v>13</v>
      </c>
      <c r="G116" s="1">
        <f t="shared" si="2"/>
        <v>0.18181818181818188</v>
      </c>
      <c r="H116" s="1">
        <f>SUM(E116/C116)-1</f>
        <v>0</v>
      </c>
    </row>
    <row r="117" spans="1:8">
      <c r="A117" s="2" t="s">
        <v>43</v>
      </c>
      <c r="B117" s="2" t="s">
        <v>45</v>
      </c>
      <c r="C117" s="2">
        <v>15</v>
      </c>
      <c r="D117" s="2">
        <v>61</v>
      </c>
      <c r="E117" s="2">
        <v>51</v>
      </c>
      <c r="G117" s="1">
        <f t="shared" si="2"/>
        <v>-0.16393442622950816</v>
      </c>
      <c r="H117" s="1">
        <f>SUM(E117/C117)-1</f>
        <v>2.4</v>
      </c>
    </row>
    <row r="118" spans="1:8">
      <c r="A118" s="2" t="s">
        <v>43</v>
      </c>
      <c r="B118" s="2" t="s">
        <v>46</v>
      </c>
      <c r="C118" s="2">
        <v>20</v>
      </c>
      <c r="D118" s="2">
        <v>41</v>
      </c>
      <c r="E118" s="2">
        <v>38</v>
      </c>
      <c r="G118" s="1">
        <f t="shared" si="2"/>
        <v>-7.3170731707317027E-2</v>
      </c>
      <c r="H118" s="1">
        <f>SUM(E118/C118)-1</f>
        <v>0.89999999999999991</v>
      </c>
    </row>
    <row r="119" spans="1:8">
      <c r="A119" s="2" t="s">
        <v>43</v>
      </c>
      <c r="B119" s="2" t="s">
        <v>47</v>
      </c>
      <c r="C119" s="2">
        <v>8</v>
      </c>
      <c r="D119" s="2">
        <v>5</v>
      </c>
      <c r="E119" s="2">
        <v>6</v>
      </c>
      <c r="G119" s="1">
        <f t="shared" si="2"/>
        <v>0.19999999999999996</v>
      </c>
      <c r="H119" s="1">
        <f>SUM(E119/C119)-1</f>
        <v>-0.25</v>
      </c>
    </row>
    <row r="120" spans="1:8">
      <c r="A120" s="2" t="s">
        <v>48</v>
      </c>
      <c r="B120" s="2" t="s">
        <v>49</v>
      </c>
      <c r="C120" s="2">
        <v>45</v>
      </c>
      <c r="D120" s="2">
        <v>64</v>
      </c>
      <c r="E120" s="2">
        <v>54</v>
      </c>
      <c r="G120" s="1">
        <f t="shared" si="2"/>
        <v>-0.15625</v>
      </c>
      <c r="H120" s="1">
        <f>SUM(E120/C120)-1</f>
        <v>0.19999999999999996</v>
      </c>
    </row>
    <row r="121" spans="1:8">
      <c r="A121" s="2" t="s">
        <v>48</v>
      </c>
      <c r="B121" s="2" t="s">
        <v>50</v>
      </c>
      <c r="C121" s="2">
        <v>25</v>
      </c>
      <c r="D121" s="2">
        <v>23</v>
      </c>
      <c r="E121" s="2">
        <v>29</v>
      </c>
      <c r="G121" s="1">
        <f t="shared" si="2"/>
        <v>0.26086956521739135</v>
      </c>
      <c r="H121" s="1">
        <f>SUM(E121/C121)-1</f>
        <v>0.15999999999999992</v>
      </c>
    </row>
    <row r="122" spans="1:8">
      <c r="A122" s="2" t="s">
        <v>48</v>
      </c>
      <c r="B122" s="2" t="s">
        <v>51</v>
      </c>
      <c r="C122" s="2">
        <v>153</v>
      </c>
      <c r="D122" s="2">
        <v>152</v>
      </c>
      <c r="E122" s="2">
        <v>141</v>
      </c>
      <c r="G122" s="1">
        <f t="shared" si="2"/>
        <v>-7.2368421052631526E-2</v>
      </c>
      <c r="H122" s="1">
        <f>SUM(E122/C122)-1</f>
        <v>-7.8431372549019662E-2</v>
      </c>
    </row>
    <row r="123" spans="1:8">
      <c r="A123" s="2" t="s">
        <v>48</v>
      </c>
      <c r="B123" s="2" t="s">
        <v>52</v>
      </c>
      <c r="C123" s="2">
        <v>19</v>
      </c>
      <c r="D123" s="2">
        <v>14</v>
      </c>
      <c r="E123" s="2">
        <v>16</v>
      </c>
      <c r="G123" s="1">
        <f t="shared" si="2"/>
        <v>0.14285714285714279</v>
      </c>
      <c r="H123" s="1">
        <f>SUM(E123/C123)-1</f>
        <v>-0.15789473684210531</v>
      </c>
    </row>
    <row r="124" spans="1:8">
      <c r="A124" s="2" t="s">
        <v>48</v>
      </c>
      <c r="B124" s="2" t="s">
        <v>53</v>
      </c>
      <c r="C124" s="2">
        <v>11</v>
      </c>
      <c r="D124" s="2">
        <v>12</v>
      </c>
      <c r="E124" s="2">
        <v>18</v>
      </c>
      <c r="G124" s="1">
        <f t="shared" si="2"/>
        <v>0.5</v>
      </c>
      <c r="H124" s="1">
        <f>SUM(E124/C124)-1</f>
        <v>0.63636363636363646</v>
      </c>
    </row>
    <row r="125" spans="1:8">
      <c r="A125" s="2" t="s">
        <v>48</v>
      </c>
      <c r="B125" s="2" t="s">
        <v>54</v>
      </c>
      <c r="C125" s="2">
        <v>57</v>
      </c>
      <c r="D125" s="2">
        <v>88</v>
      </c>
      <c r="E125" s="2">
        <v>45</v>
      </c>
      <c r="G125" s="1">
        <f t="shared" si="2"/>
        <v>-0.48863636363636365</v>
      </c>
      <c r="H125" s="1">
        <f>SUM(E125/C125)-1</f>
        <v>-0.21052631578947367</v>
      </c>
    </row>
    <row r="126" spans="1:8">
      <c r="A126" s="2" t="s">
        <v>55</v>
      </c>
      <c r="B126" s="2" t="s">
        <v>56</v>
      </c>
      <c r="C126" s="2">
        <v>4</v>
      </c>
      <c r="D126" s="2">
        <v>2</v>
      </c>
      <c r="E126" s="2">
        <v>2</v>
      </c>
      <c r="G126" s="1">
        <f t="shared" si="2"/>
        <v>0</v>
      </c>
      <c r="H126" s="1">
        <f>SUM(E126/C126)-1</f>
        <v>-0.5</v>
      </c>
    </row>
    <row r="127" spans="1:8">
      <c r="A127" s="2" t="s">
        <v>55</v>
      </c>
      <c r="B127" s="2" t="s">
        <v>57</v>
      </c>
      <c r="C127" s="2">
        <v>33</v>
      </c>
      <c r="D127" s="2">
        <v>76</v>
      </c>
      <c r="E127" s="2">
        <v>53</v>
      </c>
      <c r="G127" s="1">
        <f t="shared" si="2"/>
        <v>-0.30263157894736847</v>
      </c>
      <c r="H127" s="1">
        <f>SUM(E127/C127)-1</f>
        <v>0.60606060606060597</v>
      </c>
    </row>
    <row r="128" spans="1:8">
      <c r="A128" s="2" t="s">
        <v>58</v>
      </c>
      <c r="B128" s="2" t="s">
        <v>59</v>
      </c>
      <c r="C128" s="2">
        <v>39</v>
      </c>
      <c r="D128" s="2">
        <v>36</v>
      </c>
      <c r="E128" s="2">
        <v>36</v>
      </c>
      <c r="G128" s="1">
        <f t="shared" si="2"/>
        <v>0</v>
      </c>
      <c r="H128" s="1">
        <f>SUM(E128/C128)-1</f>
        <v>-7.6923076923076872E-2</v>
      </c>
    </row>
    <row r="129" spans="1:8">
      <c r="A129" s="2" t="s">
        <v>58</v>
      </c>
      <c r="B129" s="2" t="s">
        <v>60</v>
      </c>
      <c r="C129" s="2">
        <v>16</v>
      </c>
      <c r="D129" s="2">
        <v>21</v>
      </c>
      <c r="E129" s="2">
        <v>19</v>
      </c>
      <c r="G129" s="1">
        <f t="shared" si="2"/>
        <v>-9.5238095238095233E-2</v>
      </c>
      <c r="H129" s="1">
        <f>SUM(E129/C129)-1</f>
        <v>0.1875</v>
      </c>
    </row>
    <row r="130" spans="1:8">
      <c r="A130" s="2" t="s">
        <v>61</v>
      </c>
      <c r="B130" s="2" t="s">
        <v>62</v>
      </c>
      <c r="C130" s="2">
        <v>28</v>
      </c>
      <c r="D130" s="2">
        <v>30</v>
      </c>
      <c r="E130" s="2">
        <v>20</v>
      </c>
      <c r="G130" s="1">
        <f t="shared" si="2"/>
        <v>-0.33333333333333337</v>
      </c>
      <c r="H130" s="1">
        <f>SUM(E130/C130)-1</f>
        <v>-0.2857142857142857</v>
      </c>
    </row>
    <row r="131" spans="1:8">
      <c r="A131" s="2" t="s">
        <v>61</v>
      </c>
      <c r="B131" s="2" t="s">
        <v>63</v>
      </c>
      <c r="C131" s="2">
        <v>18</v>
      </c>
      <c r="D131" s="2">
        <v>26</v>
      </c>
      <c r="E131" s="2">
        <v>16</v>
      </c>
      <c r="G131" s="1">
        <f t="shared" si="2"/>
        <v>-0.38461538461538458</v>
      </c>
      <c r="H131" s="1">
        <f>SUM(E131/C131)-1</f>
        <v>-0.11111111111111116</v>
      </c>
    </row>
    <row r="132" spans="1:8">
      <c r="A132" s="2" t="s">
        <v>61</v>
      </c>
      <c r="B132" s="2" t="s">
        <v>64</v>
      </c>
      <c r="C132" s="2">
        <v>65</v>
      </c>
      <c r="D132" s="2">
        <v>77</v>
      </c>
      <c r="E132" s="2">
        <v>79</v>
      </c>
      <c r="G132" s="1">
        <f t="shared" si="2"/>
        <v>2.5974025974025983E-2</v>
      </c>
      <c r="H132" s="1">
        <f>SUM(E132/C132)-1</f>
        <v>0.21538461538461529</v>
      </c>
    </row>
    <row r="133" spans="1:8">
      <c r="A133" s="2" t="s">
        <v>65</v>
      </c>
      <c r="B133" s="2" t="s">
        <v>66</v>
      </c>
      <c r="C133" s="2">
        <v>7</v>
      </c>
      <c r="D133" s="2">
        <v>8</v>
      </c>
      <c r="E133" s="2">
        <v>5</v>
      </c>
      <c r="G133" s="1">
        <f t="shared" si="2"/>
        <v>-0.375</v>
      </c>
      <c r="H133" s="1">
        <f>SUM(E133/C133)-1</f>
        <v>-0.2857142857142857</v>
      </c>
    </row>
    <row r="134" spans="1:8">
      <c r="A134" s="2" t="s">
        <v>65</v>
      </c>
      <c r="B134" s="2" t="s">
        <v>67</v>
      </c>
      <c r="C134" s="2">
        <v>167</v>
      </c>
      <c r="D134" s="2">
        <v>116</v>
      </c>
      <c r="E134" s="2">
        <v>112</v>
      </c>
      <c r="G134" s="1">
        <f t="shared" si="2"/>
        <v>-3.4482758620689613E-2</v>
      </c>
      <c r="H134" s="1">
        <f>SUM(E134/C134)-1</f>
        <v>-0.3293413173652695</v>
      </c>
    </row>
    <row r="135" spans="1:8">
      <c r="A135" s="2" t="s">
        <v>65</v>
      </c>
      <c r="B135" s="2" t="s">
        <v>68</v>
      </c>
      <c r="C135" s="2">
        <v>15</v>
      </c>
      <c r="D135" s="2">
        <v>15</v>
      </c>
      <c r="E135" s="2">
        <v>18</v>
      </c>
      <c r="G135" s="1">
        <f t="shared" si="2"/>
        <v>0.19999999999999996</v>
      </c>
      <c r="H135" s="1">
        <f>SUM(E135/C135)-1</f>
        <v>0.19999999999999996</v>
      </c>
    </row>
    <row r="136" spans="1:8">
      <c r="A136" s="2" t="s">
        <v>69</v>
      </c>
      <c r="B136" s="2" t="s">
        <v>70</v>
      </c>
      <c r="C136" s="2">
        <v>5</v>
      </c>
      <c r="D136" s="2">
        <v>9</v>
      </c>
      <c r="E136" s="2">
        <v>11</v>
      </c>
      <c r="G136" s="1">
        <f t="shared" si="2"/>
        <v>0.22222222222222232</v>
      </c>
      <c r="H136" s="1">
        <f>SUM(E136/C136)-1</f>
        <v>1.2000000000000002</v>
      </c>
    </row>
    <row r="137" spans="1:8">
      <c r="A137" s="2" t="s">
        <v>69</v>
      </c>
      <c r="B137" s="2" t="s">
        <v>71</v>
      </c>
      <c r="C137" s="2">
        <v>24</v>
      </c>
      <c r="D137" s="2">
        <v>54</v>
      </c>
      <c r="E137" s="2">
        <v>41</v>
      </c>
      <c r="G137" s="1">
        <f t="shared" si="2"/>
        <v>-0.2407407407407407</v>
      </c>
      <c r="H137" s="1">
        <f>SUM(E137/C137)-1</f>
        <v>0.70833333333333326</v>
      </c>
    </row>
    <row r="138" spans="1:8">
      <c r="A138" s="2" t="s">
        <v>69</v>
      </c>
      <c r="B138" s="2" t="s">
        <v>72</v>
      </c>
      <c r="C138" s="2">
        <v>7</v>
      </c>
      <c r="D138" s="2">
        <v>9</v>
      </c>
      <c r="E138" s="2">
        <v>15</v>
      </c>
      <c r="G138" s="1">
        <f t="shared" si="2"/>
        <v>0.66666666666666674</v>
      </c>
      <c r="H138" s="1">
        <f>SUM(E138/C138)-1</f>
        <v>1.1428571428571428</v>
      </c>
    </row>
    <row r="139" spans="1:8">
      <c r="A139" s="2" t="s">
        <v>73</v>
      </c>
      <c r="B139" s="2" t="s">
        <v>74</v>
      </c>
      <c r="C139" s="2">
        <v>80</v>
      </c>
      <c r="D139" s="2">
        <v>97</v>
      </c>
      <c r="E139" s="2">
        <v>87</v>
      </c>
      <c r="G139" s="1">
        <f t="shared" si="2"/>
        <v>-0.10309278350515461</v>
      </c>
      <c r="H139" s="1">
        <f>SUM(E139/C139)-1</f>
        <v>8.7499999999999911E-2</v>
      </c>
    </row>
    <row r="140" spans="1:8">
      <c r="A140" s="2" t="s">
        <v>73</v>
      </c>
      <c r="B140" s="2" t="s">
        <v>75</v>
      </c>
      <c r="C140" s="2">
        <v>22</v>
      </c>
      <c r="D140" s="2">
        <v>37</v>
      </c>
      <c r="E140" s="2">
        <v>34</v>
      </c>
      <c r="G140" s="1">
        <f t="shared" si="2"/>
        <v>-8.108108108108103E-2</v>
      </c>
      <c r="H140" s="1">
        <f>SUM(E140/C140)-1</f>
        <v>0.54545454545454541</v>
      </c>
    </row>
    <row r="141" spans="1:8">
      <c r="A141" s="2" t="s">
        <v>73</v>
      </c>
      <c r="B141" s="2" t="s">
        <v>76</v>
      </c>
      <c r="C141" s="2">
        <v>7</v>
      </c>
      <c r="D141" s="2">
        <v>11</v>
      </c>
      <c r="E141" s="2">
        <v>10</v>
      </c>
      <c r="G141" s="1">
        <f t="shared" si="2"/>
        <v>-9.0909090909090939E-2</v>
      </c>
      <c r="H141" s="1">
        <f>SUM(E141/C141)-1</f>
        <v>0.4285714285714286</v>
      </c>
    </row>
    <row r="142" spans="1:8">
      <c r="A142" s="2" t="s">
        <v>77</v>
      </c>
      <c r="B142" s="2" t="s">
        <v>78</v>
      </c>
      <c r="C142" s="2">
        <v>334</v>
      </c>
      <c r="D142" s="2">
        <v>443</v>
      </c>
      <c r="E142" s="2">
        <v>390</v>
      </c>
      <c r="G142" s="1">
        <f t="shared" si="2"/>
        <v>-0.11963882618510158</v>
      </c>
      <c r="H142" s="1">
        <f>SUM(E142/C142)-1</f>
        <v>0.16766467065868262</v>
      </c>
    </row>
    <row r="143" spans="1:8">
      <c r="A143" s="2" t="s">
        <v>77</v>
      </c>
      <c r="B143" s="2" t="s">
        <v>79</v>
      </c>
      <c r="C143" s="2">
        <v>7</v>
      </c>
      <c r="D143" s="2">
        <v>14</v>
      </c>
      <c r="E143" s="2">
        <v>11</v>
      </c>
      <c r="G143" s="1">
        <f t="shared" si="2"/>
        <v>-0.2142857142857143</v>
      </c>
      <c r="H143" s="1">
        <f>SUM(E143/C143)-1</f>
        <v>0.5714285714285714</v>
      </c>
    </row>
    <row r="144" spans="1:8">
      <c r="A144" s="2" t="s">
        <v>77</v>
      </c>
      <c r="B144" s="2" t="s">
        <v>80</v>
      </c>
      <c r="C144" s="2">
        <v>24</v>
      </c>
      <c r="D144" s="2">
        <v>12</v>
      </c>
      <c r="E144" s="2">
        <v>23</v>
      </c>
      <c r="G144" s="1">
        <f t="shared" si="2"/>
        <v>0.91666666666666674</v>
      </c>
      <c r="H144" s="1">
        <f>SUM(E144/C144)-1</f>
        <v>-4.166666666666663E-2</v>
      </c>
    </row>
    <row r="145" spans="1:8">
      <c r="A145" s="2" t="s">
        <v>77</v>
      </c>
      <c r="B145" s="2" t="s">
        <v>81</v>
      </c>
      <c r="C145" s="2">
        <v>6</v>
      </c>
      <c r="D145" s="2">
        <v>8</v>
      </c>
      <c r="E145" s="2">
        <v>9</v>
      </c>
      <c r="G145" s="1">
        <f t="shared" si="2"/>
        <v>0.125</v>
      </c>
      <c r="H145" s="1">
        <f>SUM(E145/C145)-1</f>
        <v>0.5</v>
      </c>
    </row>
    <row r="146" spans="1:8">
      <c r="A146" s="2" t="s">
        <v>77</v>
      </c>
      <c r="B146" s="2" t="s">
        <v>82</v>
      </c>
      <c r="C146" s="2">
        <v>24</v>
      </c>
      <c r="D146" s="2">
        <v>29</v>
      </c>
      <c r="E146" s="2">
        <v>33</v>
      </c>
      <c r="G146" s="1">
        <f t="shared" si="2"/>
        <v>0.13793103448275867</v>
      </c>
      <c r="H146" s="1">
        <f>SUM(E146/C146)-1</f>
        <v>0.375</v>
      </c>
    </row>
    <row r="147" spans="1:8">
      <c r="A147" s="2" t="s">
        <v>77</v>
      </c>
      <c r="B147" s="2" t="s">
        <v>83</v>
      </c>
      <c r="C147" s="2">
        <v>48</v>
      </c>
      <c r="D147" s="2">
        <v>40</v>
      </c>
      <c r="E147" s="2">
        <v>43</v>
      </c>
      <c r="G147" s="1">
        <f t="shared" si="2"/>
        <v>7.4999999999999956E-2</v>
      </c>
      <c r="H147" s="1">
        <f>SUM(E147/C147)-1</f>
        <v>-0.10416666666666663</v>
      </c>
    </row>
    <row r="148" spans="1:8">
      <c r="A148" s="2" t="s">
        <v>77</v>
      </c>
      <c r="B148" s="2" t="s">
        <v>84</v>
      </c>
      <c r="C148" s="2">
        <v>70</v>
      </c>
      <c r="D148" s="2">
        <v>55</v>
      </c>
      <c r="E148" s="2">
        <v>43</v>
      </c>
      <c r="G148" s="1">
        <f t="shared" si="2"/>
        <v>-0.21818181818181814</v>
      </c>
      <c r="H148" s="1">
        <f>SUM(E148/C148)-1</f>
        <v>-0.38571428571428568</v>
      </c>
    </row>
    <row r="149" spans="1:8">
      <c r="A149" s="2" t="s">
        <v>77</v>
      </c>
      <c r="B149" s="2" t="s">
        <v>85</v>
      </c>
      <c r="C149" s="2">
        <v>7</v>
      </c>
      <c r="D149" s="2">
        <v>4</v>
      </c>
      <c r="E149" s="2">
        <v>7</v>
      </c>
      <c r="G149" s="1">
        <f t="shared" ref="G149:G161" si="3">SUM(E149/D149)-1</f>
        <v>0.75</v>
      </c>
      <c r="H149" s="1">
        <f>SUM(E149/C149)-1</f>
        <v>0</v>
      </c>
    </row>
    <row r="150" spans="1:8">
      <c r="A150" s="2" t="s">
        <v>86</v>
      </c>
      <c r="B150" s="2" t="s">
        <v>87</v>
      </c>
      <c r="C150" s="2">
        <v>9</v>
      </c>
      <c r="D150" s="2">
        <v>6</v>
      </c>
      <c r="E150" s="2">
        <v>6</v>
      </c>
      <c r="G150" s="1">
        <f t="shared" si="3"/>
        <v>0</v>
      </c>
      <c r="H150" s="1">
        <f>SUM(E150/C150)-1</f>
        <v>-0.33333333333333337</v>
      </c>
    </row>
    <row r="151" spans="1:8">
      <c r="A151" s="2" t="s">
        <v>86</v>
      </c>
      <c r="B151" s="2" t="s">
        <v>88</v>
      </c>
      <c r="C151" s="2">
        <v>35</v>
      </c>
      <c r="D151" s="2">
        <v>48</v>
      </c>
      <c r="E151" s="2">
        <v>41</v>
      </c>
      <c r="G151" s="1">
        <f t="shared" si="3"/>
        <v>-0.14583333333333337</v>
      </c>
      <c r="H151" s="1">
        <f>SUM(E151/C151)-1</f>
        <v>0.17142857142857149</v>
      </c>
    </row>
    <row r="152" spans="1:8">
      <c r="A152" s="2" t="s">
        <v>86</v>
      </c>
      <c r="B152" s="2" t="s">
        <v>89</v>
      </c>
      <c r="C152" s="2">
        <v>1</v>
      </c>
      <c r="D152" s="2">
        <v>4</v>
      </c>
      <c r="E152" s="2">
        <v>6</v>
      </c>
      <c r="G152" s="1">
        <f t="shared" si="3"/>
        <v>0.5</v>
      </c>
      <c r="H152" s="1">
        <f>SUM(E152/C152)-1</f>
        <v>5</v>
      </c>
    </row>
    <row r="153" spans="1:8">
      <c r="A153" s="2" t="s">
        <v>90</v>
      </c>
      <c r="B153" s="2" t="s">
        <v>91</v>
      </c>
      <c r="C153" s="2">
        <v>39</v>
      </c>
      <c r="D153" s="2">
        <v>52</v>
      </c>
      <c r="E153" s="2">
        <v>33</v>
      </c>
      <c r="G153" s="1">
        <f t="shared" si="3"/>
        <v>-0.36538461538461542</v>
      </c>
      <c r="H153" s="1">
        <f>SUM(E153/C153)-1</f>
        <v>-0.15384615384615385</v>
      </c>
    </row>
    <row r="154" spans="1:8">
      <c r="A154" s="2" t="s">
        <v>90</v>
      </c>
      <c r="B154" s="2" t="s">
        <v>92</v>
      </c>
      <c r="C154" s="2">
        <v>80</v>
      </c>
      <c r="D154" s="2">
        <v>178</v>
      </c>
      <c r="E154" s="2">
        <v>115</v>
      </c>
      <c r="G154" s="1">
        <f t="shared" si="3"/>
        <v>-0.3539325842696629</v>
      </c>
      <c r="H154" s="1">
        <f>SUM(E154/C154)-1</f>
        <v>0.4375</v>
      </c>
    </row>
    <row r="155" spans="1:8">
      <c r="A155" s="2" t="s">
        <v>90</v>
      </c>
      <c r="B155" s="2" t="s">
        <v>93</v>
      </c>
      <c r="C155" s="2">
        <v>32</v>
      </c>
      <c r="D155" s="2">
        <v>29</v>
      </c>
      <c r="E155" s="2">
        <v>27</v>
      </c>
      <c r="G155" s="1">
        <f t="shared" si="3"/>
        <v>-6.8965517241379337E-2</v>
      </c>
      <c r="H155" s="1">
        <f>SUM(E155/C155)-1</f>
        <v>-0.15625</v>
      </c>
    </row>
    <row r="156" spans="1:8">
      <c r="A156" s="2" t="s">
        <v>90</v>
      </c>
      <c r="B156" s="2" t="s">
        <v>94</v>
      </c>
      <c r="C156" s="2">
        <v>28</v>
      </c>
      <c r="D156" s="2">
        <v>38</v>
      </c>
      <c r="E156" s="2">
        <v>29</v>
      </c>
      <c r="G156" s="1">
        <f t="shared" si="3"/>
        <v>-0.23684210526315785</v>
      </c>
      <c r="H156" s="1">
        <f>SUM(E156/C156)-1</f>
        <v>3.5714285714285809E-2</v>
      </c>
    </row>
    <row r="157" spans="1:8">
      <c r="A157" s="2" t="s">
        <v>90</v>
      </c>
      <c r="B157" s="2" t="s">
        <v>95</v>
      </c>
      <c r="C157" s="2">
        <v>348</v>
      </c>
      <c r="D157" s="2">
        <v>668</v>
      </c>
      <c r="E157" s="2">
        <v>345</v>
      </c>
      <c r="G157" s="1">
        <f t="shared" si="3"/>
        <v>-0.48353293413173648</v>
      </c>
      <c r="H157" s="1">
        <f>SUM(E157/C157)-1</f>
        <v>-8.6206896551723755E-3</v>
      </c>
    </row>
    <row r="158" spans="1:8">
      <c r="A158" s="2" t="s">
        <v>96</v>
      </c>
      <c r="B158" s="2" t="s">
        <v>97</v>
      </c>
      <c r="C158" s="2">
        <v>4</v>
      </c>
      <c r="D158" s="2">
        <v>5</v>
      </c>
      <c r="E158" s="2">
        <v>10</v>
      </c>
      <c r="G158" s="1">
        <f t="shared" si="3"/>
        <v>1</v>
      </c>
      <c r="H158" s="1">
        <f>SUM(E158/C158)-1</f>
        <v>1.5</v>
      </c>
    </row>
    <row r="159" spans="1:8">
      <c r="A159" s="2" t="s">
        <v>96</v>
      </c>
      <c r="B159" s="2" t="s">
        <v>98</v>
      </c>
      <c r="C159" s="2">
        <v>4</v>
      </c>
      <c r="D159" s="2">
        <v>2</v>
      </c>
      <c r="E159" s="2">
        <v>9</v>
      </c>
      <c r="G159" s="1">
        <f t="shared" si="3"/>
        <v>3.5</v>
      </c>
      <c r="H159" s="1">
        <f>SUM(E159/C159)-1</f>
        <v>1.25</v>
      </c>
    </row>
    <row r="160" spans="1:8">
      <c r="A160" s="2" t="s">
        <v>96</v>
      </c>
      <c r="B160" s="2" t="s">
        <v>99</v>
      </c>
      <c r="C160" s="2">
        <v>2</v>
      </c>
      <c r="E160" s="2">
        <v>5</v>
      </c>
      <c r="G160" s="1" t="e">
        <f t="shared" si="3"/>
        <v>#DIV/0!</v>
      </c>
      <c r="H160" s="1">
        <f>SUM(E160/C160)-1</f>
        <v>1.5</v>
      </c>
    </row>
    <row r="161" spans="1:8">
      <c r="A161" s="2" t="s">
        <v>100</v>
      </c>
      <c r="C161" s="2">
        <v>5996</v>
      </c>
      <c r="D161" s="2">
        <v>7224</v>
      </c>
      <c r="E161" s="2">
        <v>6040</v>
      </c>
      <c r="G161" s="1">
        <f t="shared" si="3"/>
        <v>-0.16389811738648952</v>
      </c>
      <c r="H161" s="1">
        <f>SUM(E161/C161)-1</f>
        <v>7.3382254836558136E-3</v>
      </c>
    </row>
  </sheetData>
  <autoFilter ref="A1:A161" xr:uid="{6D8F8971-2B60-48A4-9F1E-AFB6BF7F91A3}"/>
  <sortState xmlns:xlrd2="http://schemas.microsoft.com/office/spreadsheetml/2017/richdata2" ref="A85:I160">
    <sortCondition ref="A85:A160"/>
  </sortState>
  <pageMargins left="0.7" right="0.7" top="0.75" bottom="0.75" header="0.3" footer="0.3"/>
  <pageSetup paperSize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753EC9EAAA844DA7915196C285A4B7" ma:contentTypeVersion="16" ma:contentTypeDescription="Create a new document." ma:contentTypeScope="" ma:versionID="ad52fde18198edb947bb19114f06fa3b">
  <xsd:schema xmlns:xsd="http://www.w3.org/2001/XMLSchema" xmlns:xs="http://www.w3.org/2001/XMLSchema" xmlns:p="http://schemas.microsoft.com/office/2006/metadata/properties" xmlns:ns2="cfce2080-45b8-495f-9b3a-3539a49589ce" xmlns:ns3="9fd7e429-90f5-4364-8174-f4afb5945811" targetNamespace="http://schemas.microsoft.com/office/2006/metadata/properties" ma:root="true" ma:fieldsID="8b232889a9c91e09232eff08e9b2043e" ns2:_="" ns3:_="">
    <xsd:import namespace="cfce2080-45b8-495f-9b3a-3539a49589ce"/>
    <xsd:import namespace="9fd7e429-90f5-4364-8174-f4afb59458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e2080-45b8-495f-9b3a-3539a49589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040072d-b096-4558-82c7-24059d292ac9}" ma:internalName="TaxCatchAll" ma:showField="CatchAllData" ma:web="cfce2080-45b8-495f-9b3a-3539a49589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7e429-90f5-4364-8174-f4afb59458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b58a0c2-70a8-4eee-af06-6383b26695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ce2080-45b8-495f-9b3a-3539a49589ce" xsi:nil="true"/>
    <lcf76f155ced4ddcb4097134ff3c332f xmlns="9fd7e429-90f5-4364-8174-f4afb59458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E5A105-2F0F-4FAC-974F-A212B6FB1B8D}"/>
</file>

<file path=customXml/itemProps2.xml><?xml version="1.0" encoding="utf-8"?>
<ds:datastoreItem xmlns:ds="http://schemas.openxmlformats.org/officeDocument/2006/customXml" ds:itemID="{50F840C3-AF87-40A7-9CB0-F80267B11C96}"/>
</file>

<file path=customXml/itemProps3.xml><?xml version="1.0" encoding="utf-8"?>
<ds:datastoreItem xmlns:ds="http://schemas.openxmlformats.org/officeDocument/2006/customXml" ds:itemID="{5BEAE2BC-9A41-49E3-8847-F8CDBDF73A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Peron</dc:creator>
  <cp:keywords/>
  <dc:description/>
  <cp:lastModifiedBy>Hannah Franklin</cp:lastModifiedBy>
  <cp:revision/>
  <dcterms:created xsi:type="dcterms:W3CDTF">2023-03-29T02:28:06Z</dcterms:created>
  <dcterms:modified xsi:type="dcterms:W3CDTF">2026-03-03T06:40:49Z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4700</vt:r8>
  </property>
  <property fmtid="{D5CDD505-2E9C-101B-9397-08002B2CF9AE}" pid="3" name="MediaServiceImageTags">
    <vt:lpwstr/>
  </property>
  <property fmtid="{D5CDD505-2E9C-101B-9397-08002B2CF9AE}" pid="4" name="ContentTypeId">
    <vt:lpwstr>0x010100EB753EC9EAAA844DA7915196C285A4B7</vt:lpwstr>
  </property>
</Properties>
</file>